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85" activeTab="0"/>
  </bookViews>
  <sheets>
    <sheet name="Modul -2016" sheetId="1" r:id="rId1"/>
    <sheet name="IH -2016" sheetId="2" r:id="rId2"/>
    <sheet name="GSF -2016" sheetId="3" r:id="rId3"/>
    <sheet name="MIM -2016" sheetId="4" r:id="rId4"/>
    <sheet name="Nb -2016" sheetId="5" r:id="rId5"/>
    <sheet name="OEK -2016" sheetId="6" r:id="rId6"/>
    <sheet name="kötvál" sheetId="7" r:id="rId7"/>
    <sheet name="bioMSc előfeltételek" sheetId="8" r:id="rId8"/>
  </sheets>
  <definedNames>
    <definedName name="GSF" localSheetId="2">#REF!</definedName>
    <definedName name="GSF">#REF!</definedName>
    <definedName name="IH" localSheetId="2">#REF!</definedName>
    <definedName name="IH">#REF!</definedName>
    <definedName name="MIM" localSheetId="2">#REF!</definedName>
    <definedName name="MIM">#REF!</definedName>
    <definedName name="NB" localSheetId="2">#REF!</definedName>
    <definedName name="NB">#REF!</definedName>
    <definedName name="OEK" localSheetId="2">#REF!</definedName>
    <definedName name="OEK">#REF!</definedName>
    <definedName name="top" localSheetId="2">#REF!</definedName>
    <definedName name="top">#REF!</definedName>
  </definedNames>
  <calcPr fullCalcOnLoad="1"/>
</workbook>
</file>

<file path=xl/comments7.xml><?xml version="1.0" encoding="utf-8"?>
<comments xmlns="http://schemas.openxmlformats.org/spreadsheetml/2006/main">
  <authors>
    <author>P?lfia Zsolt</author>
    <author>palfia</author>
  </authors>
  <commentList>
    <comment ref="N45" authorId="0">
      <text>
        <r>
          <rPr>
            <sz val="8"/>
            <rFont val="Tahoma"/>
            <family val="2"/>
          </rPr>
          <t>2011. tavasz – A tárgy előadója Kovács Krisztina KOKI, "jegyzője" Világi Ildikó ÉNB</t>
        </r>
      </text>
    </comment>
    <comment ref="N80" authorId="1">
      <text>
        <r>
          <rPr>
            <sz val="9"/>
            <rFont val="Tahoma"/>
            <family val="2"/>
          </rPr>
          <t>KT-2011.11.16.</t>
        </r>
      </text>
    </comment>
    <comment ref="N84" authorId="1">
      <text>
        <r>
          <rPr>
            <sz val="9"/>
            <rFont val="Tahoma"/>
            <family val="2"/>
          </rPr>
          <t>KT-2011.11.16.</t>
        </r>
      </text>
    </comment>
    <comment ref="N85" authorId="0">
      <text>
        <r>
          <rPr>
            <sz val="9"/>
            <rFont val="Tahoma"/>
            <family val="2"/>
          </rPr>
          <t>2009–2012 szakirányú köt.tárgy
2013-tól kötvál (KT-2013.04.17.)</t>
        </r>
      </text>
    </comment>
    <comment ref="N100" authorId="1">
      <text>
        <r>
          <rPr>
            <sz val="9"/>
            <rFont val="Tahoma"/>
            <family val="2"/>
          </rPr>
          <t>KT-2013.06.19.</t>
        </r>
      </text>
    </comment>
    <comment ref="N123" authorId="1">
      <text>
        <r>
          <rPr>
            <sz val="9"/>
            <rFont val="Tahoma"/>
            <family val="2"/>
          </rPr>
          <t>KT-2013.06.19.</t>
        </r>
      </text>
    </comment>
    <comment ref="N134" authorId="1">
      <text>
        <r>
          <rPr>
            <sz val="9"/>
            <rFont val="Tahoma"/>
            <family val="2"/>
          </rPr>
          <t>KT-2011.02.16.</t>
        </r>
      </text>
    </comment>
    <comment ref="N137" authorId="1">
      <text>
        <r>
          <rPr>
            <sz val="9"/>
            <rFont val="Tahoma"/>
            <family val="2"/>
          </rPr>
          <t>megszüntetve KT-2013.06.19.</t>
        </r>
      </text>
    </comment>
  </commentList>
</comments>
</file>

<file path=xl/sharedStrings.xml><?xml version="1.0" encoding="utf-8"?>
<sst xmlns="http://schemas.openxmlformats.org/spreadsheetml/2006/main" count="2427" uniqueCount="827">
  <si>
    <t xml:space="preserve">A BIOLÓGUS MESTERKÉPZÉSI SZAK (M.Sc.) </t>
  </si>
  <si>
    <t>MODULÁRIS TANTERVE</t>
  </si>
  <si>
    <t>Kód</t>
  </si>
  <si>
    <t>Tantárgy</t>
  </si>
  <si>
    <t>Félév</t>
  </si>
  <si>
    <r>
      <t xml:space="preserve">Értékelés </t>
    </r>
    <r>
      <rPr>
        <sz val="8"/>
        <rFont val="Arial"/>
        <family val="2"/>
      </rPr>
      <t>(félévenként)</t>
    </r>
  </si>
  <si>
    <t>1.</t>
  </si>
  <si>
    <t>2.</t>
  </si>
  <si>
    <t>3.</t>
  </si>
  <si>
    <t>4.</t>
  </si>
  <si>
    <t>koll.</t>
  </si>
  <si>
    <t>gy.j.</t>
  </si>
  <si>
    <t>kredit</t>
  </si>
  <si>
    <t xml:space="preserve">           </t>
  </si>
  <si>
    <t xml:space="preserve">             </t>
  </si>
  <si>
    <t>1, 2, 3</t>
  </si>
  <si>
    <t xml:space="preserve">   MODUL</t>
  </si>
  <si>
    <t>össz:</t>
  </si>
  <si>
    <t>kr</t>
  </si>
  <si>
    <t>+</t>
  </si>
  <si>
    <r>
      <t xml:space="preserve">Term. tud. alapozás </t>
    </r>
    <r>
      <rPr>
        <i/>
        <sz val="8"/>
        <rFont val="Arial"/>
        <family val="2"/>
      </rPr>
      <t>(tanóra/hét, kredit)</t>
    </r>
  </si>
  <si>
    <t>bb2n1101</t>
  </si>
  <si>
    <t>Általános ökológia EA</t>
  </si>
  <si>
    <t>bb2n1102</t>
  </si>
  <si>
    <t>Molekuláris sejtbiológia EA</t>
  </si>
  <si>
    <t>bb2n1103</t>
  </si>
  <si>
    <t>Genetika és populációgenetika EA</t>
  </si>
  <si>
    <r>
      <t xml:space="preserve">Biológiai alapozás </t>
    </r>
    <r>
      <rPr>
        <i/>
        <sz val="8"/>
        <rFont val="Arial"/>
        <family val="2"/>
      </rPr>
      <t>(tanóra/hét, kredit)</t>
    </r>
  </si>
  <si>
    <t>bb2n1104</t>
  </si>
  <si>
    <t>Evolúcióbiológia - Zoológia EA</t>
  </si>
  <si>
    <r>
      <t>1</t>
    </r>
    <r>
      <rPr>
        <b/>
        <sz val="8"/>
        <rFont val="Arial"/>
        <family val="2"/>
      </rPr>
      <t>C</t>
    </r>
  </si>
  <si>
    <t>bb2n1105</t>
  </si>
  <si>
    <t>Géntechnológia és fehérjemérnökség I. EA</t>
  </si>
  <si>
    <t>bb2n1106</t>
  </si>
  <si>
    <t>Növénybiológia EA</t>
  </si>
  <si>
    <t>bb2n1107</t>
  </si>
  <si>
    <t>Természet- és környezetvédelem EA</t>
  </si>
  <si>
    <r>
      <t>2</t>
    </r>
    <r>
      <rPr>
        <b/>
        <sz val="8"/>
        <rFont val="Arial"/>
        <family val="2"/>
      </rPr>
      <t>C</t>
    </r>
  </si>
  <si>
    <t>bb2n1108</t>
  </si>
  <si>
    <t>Szabályozásbiológia - Fiziológia EA</t>
  </si>
  <si>
    <r>
      <t xml:space="preserve">Biológiai törzsanyag </t>
    </r>
    <r>
      <rPr>
        <i/>
        <sz val="8"/>
        <rFont val="Arial"/>
        <family val="2"/>
      </rPr>
      <t>(tanóra/hét, kredit)</t>
    </r>
  </si>
  <si>
    <t>bb2n4202</t>
  </si>
  <si>
    <t>Magasabb módszertani gyak. I. GY</t>
  </si>
  <si>
    <t>bb2n4203</t>
  </si>
  <si>
    <t>Magasabb módszertani gyak. II. GY</t>
  </si>
  <si>
    <t>Szaklaboratórium I. GY</t>
  </si>
  <si>
    <t>Szaklaboratórium II. GY</t>
  </si>
  <si>
    <t>Szaklaboratórium</t>
  </si>
  <si>
    <t>Összesen: heti tanóraszám (kreditpontok) félévenként</t>
  </si>
  <si>
    <t>Össz:</t>
  </si>
  <si>
    <t xml:space="preserve"> C típusú kollokvium: félévközi dolgozatok alapján szerzett jegy. Az elégtelen jegy egy ízben javítható.</t>
  </si>
  <si>
    <t>.</t>
  </si>
  <si>
    <t>A BIOLÓGUS MESTERKÉPZÉSI SZAK (M.Sc.) TANTERVE</t>
  </si>
  <si>
    <t>bb2n1i01</t>
  </si>
  <si>
    <t>Az ember növekedése és érése EA</t>
  </si>
  <si>
    <t>bb2n4i01</t>
  </si>
  <si>
    <t>Élettani vizsgáló módszerek GY</t>
  </si>
  <si>
    <t>bb2n1i02</t>
  </si>
  <si>
    <t>Humán morfológia I. EA</t>
  </si>
  <si>
    <t>bb2n1i08</t>
  </si>
  <si>
    <t>Humán morfológia II. EA</t>
  </si>
  <si>
    <t>bb2n1i03</t>
  </si>
  <si>
    <t>Neurofiziológia I. EA</t>
  </si>
  <si>
    <t>bb2n1i04</t>
  </si>
  <si>
    <t>Neurofiziológia II. EA</t>
  </si>
  <si>
    <t>bb2n1i05</t>
  </si>
  <si>
    <t>Neurokémia EA</t>
  </si>
  <si>
    <t>bb2n1i06</t>
  </si>
  <si>
    <t>Viselkedésélettan I. EA</t>
  </si>
  <si>
    <t>bb2n1i07</t>
  </si>
  <si>
    <t>Viselkedésélettan II. EA</t>
  </si>
  <si>
    <t>részösszes:</t>
  </si>
  <si>
    <t>C  –</t>
  </si>
  <si>
    <t>bb2n1g01</t>
  </si>
  <si>
    <t>A programozott sejtpusztulás és az autofágia EA</t>
  </si>
  <si>
    <t>bb2n1g02</t>
  </si>
  <si>
    <t>Az eukarióta génműködés szabályozása EA</t>
  </si>
  <si>
    <t>bb2n1g03</t>
  </si>
  <si>
    <t>Fejlődés- és molekuláris genetika EA</t>
  </si>
  <si>
    <t>bb2n1g04</t>
  </si>
  <si>
    <t>Fejlődéstan I. EA</t>
  </si>
  <si>
    <t>bb2n1g05</t>
  </si>
  <si>
    <t>Genetikai analízis EA</t>
  </si>
  <si>
    <t>bb2n1g06</t>
  </si>
  <si>
    <t>Genomika EA</t>
  </si>
  <si>
    <t>bb2n4g01</t>
  </si>
  <si>
    <t>Molekuláris genetikai gyakorlat GY</t>
  </si>
  <si>
    <t>bb2n1g07</t>
  </si>
  <si>
    <t>Prokarióta génszabályozás EA</t>
  </si>
  <si>
    <t>bb2n4g02</t>
  </si>
  <si>
    <t>Sejt- és szövettani vizsgáló módszerek GY</t>
  </si>
  <si>
    <t>bb2n1g27</t>
  </si>
  <si>
    <t>Tumorbiológia EA</t>
  </si>
  <si>
    <t>bb2n1m02</t>
  </si>
  <si>
    <t>Fehérjetudomány EA</t>
  </si>
  <si>
    <t>bb2n1m04</t>
  </si>
  <si>
    <t>Fertőzések immunológiája EA</t>
  </si>
  <si>
    <t>bb2n4m01</t>
  </si>
  <si>
    <t>Géntechnológia és fehérjemérnökség II. GY</t>
  </si>
  <si>
    <t>bb2n4m02</t>
  </si>
  <si>
    <t>Immunológiai gyakorlatok I. GY</t>
  </si>
  <si>
    <t>bb2n1m05</t>
  </si>
  <si>
    <t>Immunpatológia EA</t>
  </si>
  <si>
    <t>bb2n1m06</t>
  </si>
  <si>
    <t>Irányzatok a mikrobiológiában EA</t>
  </si>
  <si>
    <t>bb2n4m03</t>
  </si>
  <si>
    <t>Klasszikus és molek. mikrobiol. módszerek GY</t>
  </si>
  <si>
    <t>bb2n1m07</t>
  </si>
  <si>
    <t>Molekuláris biológia - válogatott fejezetek EA</t>
  </si>
  <si>
    <t>bb2n1n01</t>
  </si>
  <si>
    <t>A gombák élettana EA</t>
  </si>
  <si>
    <t>bb2n1n02</t>
  </si>
  <si>
    <t>Embriogenezis és differenciáció növényeknél EA</t>
  </si>
  <si>
    <t>bb2n1n03</t>
  </si>
  <si>
    <t>Mikroszkópos technikák EA</t>
  </si>
  <si>
    <t>bb2n4n01</t>
  </si>
  <si>
    <t>Növényélettani vizsgálómódszerek I. GY</t>
  </si>
  <si>
    <t>bb2n1n04</t>
  </si>
  <si>
    <t>Növény-gomba kölcsönhatások EA</t>
  </si>
  <si>
    <t>bb2n1n05</t>
  </si>
  <si>
    <t>Növényi elektronmikroszkópos technikák - I. EA</t>
  </si>
  <si>
    <t>bb2n1n06</t>
  </si>
  <si>
    <t>Növényi molekuláris biológia I. EA</t>
  </si>
  <si>
    <t>bb2n1n07</t>
  </si>
  <si>
    <t>Növényi molekuláris biológia II. EA</t>
  </si>
  <si>
    <t>bb2n1n08</t>
  </si>
  <si>
    <t>Növényi stresszbiológia EA</t>
  </si>
  <si>
    <t>bb2n1n09</t>
  </si>
  <si>
    <t>Növényi szaporodásbiológia I. EA</t>
  </si>
  <si>
    <t>bb2n1n10</t>
  </si>
  <si>
    <t>Növényi szaporodásbiológia II. EA</t>
  </si>
  <si>
    <t>bb2n1n11</t>
  </si>
  <si>
    <t>Növényi transzform. és a transzgén. növények EA</t>
  </si>
  <si>
    <t>bb2n1e01</t>
  </si>
  <si>
    <t>A nagy evolúciós átmenetek EA</t>
  </si>
  <si>
    <t>bb2n1e02</t>
  </si>
  <si>
    <t>Bevezetés a viselkedésökológiába EA</t>
  </si>
  <si>
    <t>bb2n4e01</t>
  </si>
  <si>
    <t>Biostatisztika GY</t>
  </si>
  <si>
    <t>bb2n1e03</t>
  </si>
  <si>
    <t>Evolúciós ökológia EA</t>
  </si>
  <si>
    <t>bb2n1e04</t>
  </si>
  <si>
    <t>Konzervációbiológia EA</t>
  </si>
  <si>
    <t>bb2n4e02</t>
  </si>
  <si>
    <t>Kutatástervezés GY</t>
  </si>
  <si>
    <t>bb2n4e03</t>
  </si>
  <si>
    <t>Ökológia gyakorlat I. GY</t>
  </si>
  <si>
    <t>bb2n4e04</t>
  </si>
  <si>
    <t>Ökológia gyakorlat II. GY</t>
  </si>
  <si>
    <t>Szabadon választható tárgyak:</t>
  </si>
  <si>
    <r>
      <rPr>
        <b/>
        <i/>
        <sz val="8"/>
        <rFont val="Arial"/>
        <family val="2"/>
      </rPr>
      <t>*</t>
    </r>
    <r>
      <rPr>
        <sz val="8"/>
        <rFont val="Arial"/>
        <family val="2"/>
      </rPr>
      <t xml:space="preserve">  –</t>
    </r>
  </si>
  <si>
    <t>bb2n1m46</t>
  </si>
  <si>
    <t>bb2n73sl</t>
  </si>
  <si>
    <t>bb2n74sl</t>
  </si>
  <si>
    <t>Összesen: heti tanóraszám félévenként</t>
  </si>
  <si>
    <r>
      <t xml:space="preserve">Bioinformatika II. GY </t>
    </r>
    <r>
      <rPr>
        <b/>
        <sz val="9"/>
        <rFont val="Arial"/>
        <family val="2"/>
      </rPr>
      <t>*</t>
    </r>
  </si>
  <si>
    <r>
      <t xml:space="preserve">Bioinformatika I. EA </t>
    </r>
    <r>
      <rPr>
        <b/>
        <sz val="9"/>
        <rFont val="Arial"/>
        <family val="2"/>
      </rPr>
      <t>*</t>
    </r>
  </si>
  <si>
    <r>
      <rPr>
        <b/>
        <i/>
        <sz val="8"/>
        <rFont val="Arial"/>
        <family val="2"/>
      </rPr>
      <t>**</t>
    </r>
    <r>
      <rPr>
        <sz val="8"/>
        <rFont val="Arial"/>
        <family val="2"/>
      </rPr>
      <t xml:space="preserve">  –</t>
    </r>
  </si>
  <si>
    <t>bb2n1110</t>
  </si>
  <si>
    <t>bb2n4102</t>
  </si>
  <si>
    <t>A Bioinformatika tárgyak együttes felvétele (azonos félévben történő ún. társfelvétele) kötelező!</t>
  </si>
  <si>
    <t>Kötelezően (listáról) választható tárgyak  **</t>
  </si>
  <si>
    <t>tantárgyak és előfeltételeik</t>
  </si>
  <si>
    <t>a 2016 szeptemberében és azután induló évfolyamok számára</t>
  </si>
  <si>
    <t>Előfeltétel</t>
  </si>
  <si>
    <t xml:space="preserve"> </t>
  </si>
  <si>
    <r>
      <rPr>
        <sz val="8"/>
        <color indexed="10"/>
        <rFont val="Arial"/>
        <family val="2"/>
      </rPr>
      <t>erős előfeltétel</t>
    </r>
    <r>
      <rPr>
        <sz val="9"/>
        <rFont val="Arial"/>
        <family val="2"/>
      </rPr>
      <t xml:space="preserve">  /  </t>
    </r>
    <r>
      <rPr>
        <sz val="8"/>
        <color indexed="17"/>
        <rFont val="Arial"/>
        <family val="2"/>
      </rPr>
      <t>gyenge előfeltétel</t>
    </r>
  </si>
  <si>
    <t xml:space="preserve">Differenciált szakmai tárgyak </t>
  </si>
  <si>
    <t xml:space="preserve">BIOLÓGIA  MESTERSZAK (M.Sc.)  </t>
  </si>
  <si>
    <r>
      <t>Kötelezően (listáról) választható tárgyak *</t>
    </r>
    <r>
      <rPr>
        <b/>
        <i/>
        <sz val="8"/>
        <rFont val="Arial"/>
        <family val="2"/>
      </rPr>
      <t>*</t>
    </r>
  </si>
  <si>
    <t>Szabadon választható tárgy:</t>
  </si>
  <si>
    <t>1, 3</t>
  </si>
  <si>
    <t>Rendszerbiológia I. EA</t>
  </si>
  <si>
    <r>
      <t>1</t>
    </r>
    <r>
      <rPr>
        <b/>
        <sz val="8"/>
        <color indexed="8"/>
        <rFont val="Arial"/>
        <family val="2"/>
      </rPr>
      <t>C</t>
    </r>
  </si>
  <si>
    <t xml:space="preserve">BIOLÓGUS MESTERKÉPZÉSI SZAK (M.Sc.) </t>
  </si>
  <si>
    <t>IDEGTUDOMÁNY és HUMÁNBIOLÓGIA</t>
  </si>
  <si>
    <t>MOLEKULÁRIS GENETIKA, SEJT-  és FEJLŐDÉSTUDOMÁNY</t>
  </si>
  <si>
    <t>MOLEKULÁRIS, IMMUN- és MIKROBIOLÓGIA</t>
  </si>
  <si>
    <t>NÖVÉNYBIOLÓGIA</t>
  </si>
  <si>
    <t>ÖKOLÓGIA, EVOLÚCIÓS- és KONZERVÁCIÓBIOLÓGIA</t>
  </si>
  <si>
    <t>kurzusód</t>
  </si>
  <si>
    <t>Kötelezően választható tárgyak:</t>
  </si>
  <si>
    <t>tantárgyfelelős</t>
  </si>
  <si>
    <t>tanszék</t>
  </si>
  <si>
    <t>óraszám</t>
  </si>
  <si>
    <t>ért.</t>
  </si>
  <si>
    <t>tanév</t>
  </si>
  <si>
    <t>bb2n1i34</t>
  </si>
  <si>
    <t>A Kárpát-medence antropológiája EA</t>
  </si>
  <si>
    <t>Gyenis Gyula</t>
  </si>
  <si>
    <t>EMB</t>
  </si>
  <si>
    <t>2009-től</t>
  </si>
  <si>
    <t>bb2n2i01</t>
  </si>
  <si>
    <t>Adatkezelési és modellezési módszerek a humánbiológiában GY</t>
  </si>
  <si>
    <t>Zsákai Annamária</t>
  </si>
  <si>
    <t>bb2n4i02</t>
  </si>
  <si>
    <t>Alkalmazott humánbiológia I. GY</t>
  </si>
  <si>
    <t>Bodzsár Éva</t>
  </si>
  <si>
    <t>bb2n4i03</t>
  </si>
  <si>
    <t>Alkalmazott humánbiológia II. GY</t>
  </si>
  <si>
    <t>bb2n1i09</t>
  </si>
  <si>
    <t>Antropogenetika EA</t>
  </si>
  <si>
    <t>bb2n1i10</t>
  </si>
  <si>
    <t>Bioetika EA</t>
  </si>
  <si>
    <t>Lőw Péter</t>
  </si>
  <si>
    <t>ASF</t>
  </si>
  <si>
    <t>bb2n1i11</t>
  </si>
  <si>
    <t>Biológiai ritmusok EA</t>
  </si>
  <si>
    <t>Détári László</t>
  </si>
  <si>
    <t>ÉNB</t>
  </si>
  <si>
    <t>bb2n1i12</t>
  </si>
  <si>
    <t>Dermatoglyphia EA</t>
  </si>
  <si>
    <t>bb2n1i13</t>
  </si>
  <si>
    <t>Elektrofiziológia EA</t>
  </si>
  <si>
    <t>bb2n1e18</t>
  </si>
  <si>
    <t>Emberszármazástan: Evolúciós teóriák és a humán adaptáció EA</t>
  </si>
  <si>
    <t>bb2n1i14</t>
  </si>
  <si>
    <t>Gyógyszerhatástan – Neurofarmakológia EA</t>
  </si>
  <si>
    <t>bb2n1i15</t>
  </si>
  <si>
    <t>Humánökológia I. EA</t>
  </si>
  <si>
    <t>bb2n1i16</t>
  </si>
  <si>
    <t>Humánökológia II. EA</t>
  </si>
  <si>
    <t>bb2n1i17</t>
  </si>
  <si>
    <t>Idegi sejtdifferenciáció I. EA</t>
  </si>
  <si>
    <t>Madarász Emilia</t>
  </si>
  <si>
    <r>
      <t xml:space="preserve">KOKI </t>
    </r>
    <r>
      <rPr>
        <sz val="7"/>
        <rFont val="Arial"/>
        <family val="2"/>
      </rPr>
      <t>(ÉNB)</t>
    </r>
  </si>
  <si>
    <t>bb2n1i18</t>
  </si>
  <si>
    <t>Idegi sejtdifferenciáció II. EA</t>
  </si>
  <si>
    <t>bb2n1i19</t>
  </si>
  <si>
    <t>Igazságügyi antropológia EA</t>
  </si>
  <si>
    <t>bb2n1i20</t>
  </si>
  <si>
    <r>
      <rPr>
        <i/>
        <sz val="8"/>
        <rFont val="Arial"/>
        <family val="2"/>
      </rPr>
      <t>In vitro</t>
    </r>
    <r>
      <rPr>
        <sz val="8"/>
        <rFont val="Arial"/>
        <family val="2"/>
      </rPr>
      <t xml:space="preserve"> sejttechnológia EA</t>
    </r>
  </si>
  <si>
    <t>bb2n1i21</t>
  </si>
  <si>
    <t>Kísérletes őssejtbiológia: szervfejlődés és sejtpótlás EA</t>
  </si>
  <si>
    <t>Schlett Katalin</t>
  </si>
  <si>
    <t>bb2n1i22</t>
  </si>
  <si>
    <t>Kórélettan I. EA</t>
  </si>
  <si>
    <t>bb2n1i23</t>
  </si>
  <si>
    <t>Kórélettan II. EA</t>
  </si>
  <si>
    <t>bb2n4i04</t>
  </si>
  <si>
    <t>Kórélettan III. GY</t>
  </si>
  <si>
    <t>bb2n4i05</t>
  </si>
  <si>
    <t>Kórélettan IV. GY</t>
  </si>
  <si>
    <t>bb2n1i24</t>
  </si>
  <si>
    <t>Környezetélettan I. EA</t>
  </si>
  <si>
    <t>Világi Ildikó</t>
  </si>
  <si>
    <t>2</t>
  </si>
  <si>
    <t>2009-15</t>
  </si>
  <si>
    <t>bb2n1i25</t>
  </si>
  <si>
    <t>Környezetélettan II. EA</t>
  </si>
  <si>
    <t>bb2n1i26</t>
  </si>
  <si>
    <t>Méréstechnikák a neurobiológiában I. EA</t>
  </si>
  <si>
    <t>Kékesi Katalin</t>
  </si>
  <si>
    <t>bb2n1i27</t>
  </si>
  <si>
    <t>Méréstechnikák a neurobiológiában II. EA</t>
  </si>
  <si>
    <t>bb2n1i36</t>
  </si>
  <si>
    <t>Molekuláris idegtudomány EA</t>
  </si>
  <si>
    <t>Dobolyi Árpád</t>
  </si>
  <si>
    <t>2015-től</t>
  </si>
  <si>
    <t>bb2n4i06</t>
  </si>
  <si>
    <t>Neuro-immunhisztokémia GY</t>
  </si>
  <si>
    <t>bb2n4i07</t>
  </si>
  <si>
    <t>Neuroanatómia I. GY</t>
  </si>
  <si>
    <t>Zboray Géza</t>
  </si>
  <si>
    <t>bb2n4i08</t>
  </si>
  <si>
    <t>Neuroanatómia II. GY</t>
  </si>
  <si>
    <t>bb2n1i28</t>
  </si>
  <si>
    <t>Neuroendokrinológia EA</t>
  </si>
  <si>
    <t>Kovács Krisztina</t>
  </si>
  <si>
    <t>bb2n1i35</t>
  </si>
  <si>
    <t>Neuropeptidek EA</t>
  </si>
  <si>
    <t>Tóth Attila</t>
  </si>
  <si>
    <t>bb2n1i29</t>
  </si>
  <si>
    <t>Neurotoxikológia AE</t>
  </si>
  <si>
    <t>1</t>
  </si>
  <si>
    <t>bb2n1i37</t>
  </si>
  <si>
    <t>2016-tól</t>
  </si>
  <si>
    <t>bb2n4i09</t>
  </si>
  <si>
    <t>Paleoantropológiai vizsgálatok módszertana GY</t>
  </si>
  <si>
    <t>bb2n1i30</t>
  </si>
  <si>
    <t>Paleopatológia EA</t>
  </si>
  <si>
    <t>bb2n1i31</t>
  </si>
  <si>
    <t>Pszichofarmakológia EA</t>
  </si>
  <si>
    <t>bb2n2i02</t>
  </si>
  <si>
    <t>Statisztikai módszerek a biológiában GY</t>
  </si>
  <si>
    <t>Szilágyi Nóra</t>
  </si>
  <si>
    <t>bb2n1i32</t>
  </si>
  <si>
    <t>Tudati állapotok EA</t>
  </si>
  <si>
    <t>Ádám György</t>
  </si>
  <si>
    <t>bb2n1i33</t>
  </si>
  <si>
    <t>Viselkedés farmakológia EA</t>
  </si>
  <si>
    <t>Bárdos György</t>
  </si>
  <si>
    <t>órszám:</t>
  </si>
  <si>
    <t>kr:</t>
  </si>
  <si>
    <t>vissza a lap elejére</t>
  </si>
  <si>
    <t>bb2n1g09</t>
  </si>
  <si>
    <t>A neurodegenerációs betegségek sejtbiológiája EA</t>
  </si>
  <si>
    <t>László Lajos</t>
  </si>
  <si>
    <t>bb2n1g11</t>
  </si>
  <si>
    <t>A sejtváz EA</t>
  </si>
  <si>
    <t>Kovács János</t>
  </si>
  <si>
    <t>bb2n1g12</t>
  </si>
  <si>
    <t>Az ember funkcionális anatómiája EA</t>
  </si>
  <si>
    <t>4</t>
  </si>
  <si>
    <t>bb2n1g13</t>
  </si>
  <si>
    <t>Baktérium és (új) fág genetika EA</t>
  </si>
  <si>
    <t>Semsey Szabolcs</t>
  </si>
  <si>
    <t>GEN</t>
  </si>
  <si>
    <t>bb2n1g14</t>
  </si>
  <si>
    <t>Biológiai membránok EA</t>
  </si>
  <si>
    <t>Sarkadi Balázs</t>
  </si>
  <si>
    <r>
      <t xml:space="preserve">OGYK </t>
    </r>
    <r>
      <rPr>
        <sz val="7"/>
        <rFont val="Arial"/>
        <family val="2"/>
      </rPr>
      <t>(ASF)</t>
    </r>
  </si>
  <si>
    <t>bb2n1g23</t>
  </si>
  <si>
    <t>Emlős-humán szövet- és szervfejlődéstan I. EA</t>
  </si>
  <si>
    <t>Molnár Kinga</t>
  </si>
  <si>
    <t>bb2n4g03</t>
  </si>
  <si>
    <t>Emlős-humán szövet- és szervfejlődéstan II. GY</t>
  </si>
  <si>
    <t>bb2n4g04</t>
  </si>
  <si>
    <t>Fejlődésgenetika gyakorlat GY</t>
  </si>
  <si>
    <t>Vellai Tibor</t>
  </si>
  <si>
    <t>bb2n4g05</t>
  </si>
  <si>
    <t>Fejlődéstan II. GY</t>
  </si>
  <si>
    <t>Csikós György</t>
  </si>
  <si>
    <t>bb2n4g06</t>
  </si>
  <si>
    <t>Haladó Drosophila genetika GY</t>
  </si>
  <si>
    <t>Juhász Gábor</t>
  </si>
  <si>
    <t>bb2n1g28</t>
  </si>
  <si>
    <t>Humán molekuláris genetika EA</t>
  </si>
  <si>
    <t>Vellainé Takács Krisztina</t>
  </si>
  <si>
    <t>bb2n1g15</t>
  </si>
  <si>
    <t>Humán szövet- és fejlődéstan I. EA</t>
  </si>
  <si>
    <t>bb2n1g22</t>
  </si>
  <si>
    <t>Humán szövet- és fejlődéstan II. EA</t>
  </si>
  <si>
    <t>bb2n1g29</t>
  </si>
  <si>
    <t>Igazságügyi genetika EA</t>
  </si>
  <si>
    <t>Pádár Zsolt</t>
  </si>
  <si>
    <t>(GEN)</t>
  </si>
  <si>
    <t>bb2n4g07</t>
  </si>
  <si>
    <t>Immuncitokémia GY</t>
  </si>
  <si>
    <t>Sass Miklós</t>
  </si>
  <si>
    <t>bb2n1g16</t>
  </si>
  <si>
    <t>Molekuláris evolúció EA</t>
  </si>
  <si>
    <t>bb2n1g17</t>
  </si>
  <si>
    <t>Őssejtbiológia EA</t>
  </si>
  <si>
    <t>Uher Ferenc</t>
  </si>
  <si>
    <t>bb2n1g30</t>
  </si>
  <si>
    <t>Őssejtek és regeneráció EA</t>
  </si>
  <si>
    <t>Varga Máté</t>
  </si>
  <si>
    <t>bb2n1g25</t>
  </si>
  <si>
    <t>Receptorok, jelátvitel, sejtek közötti kommunikáció EA</t>
  </si>
  <si>
    <t>Kovács János
Juhász Gábor</t>
  </si>
  <si>
    <t>2012-től</t>
  </si>
  <si>
    <t>bb2n1g10</t>
  </si>
  <si>
    <t>Rekombináció és alkalmazása a géntechnológiában EA</t>
  </si>
  <si>
    <t>bb2n1g18</t>
  </si>
  <si>
    <t>RNS interferencia EA</t>
  </si>
  <si>
    <t>bb2n1g19</t>
  </si>
  <si>
    <r>
      <t>Szerv-, szövet- és sejttenyésztés és alkalmazásuk 
(</t>
    </r>
    <r>
      <rPr>
        <i/>
        <sz val="8"/>
        <rFont val="Arial"/>
        <family val="2"/>
      </rPr>
      <t>In vitro</t>
    </r>
    <r>
      <rPr>
        <sz val="8"/>
        <rFont val="Arial"/>
        <family val="2"/>
      </rPr>
      <t xml:space="preserve"> módszerek) EA</t>
    </r>
  </si>
  <si>
    <t>Kovács Attila</t>
  </si>
  <si>
    <t>bb2n1g26</t>
  </si>
  <si>
    <t>Transzgénikus élőlények: GMO-k, génterápia, génkiütés, live imaging EA</t>
  </si>
  <si>
    <t>bb2n1g08</t>
  </si>
  <si>
    <t>Tumorsejtbiológia I. EA</t>
  </si>
  <si>
    <t>Réz Gábor</t>
  </si>
  <si>
    <t>2013-15</t>
  </si>
  <si>
    <t>bb2n1g20</t>
  </si>
  <si>
    <t>Tumorsejtbiológia II. EA</t>
  </si>
  <si>
    <t>bb2n1g21</t>
  </si>
  <si>
    <t>Tumorsejtbiológia III. EA</t>
  </si>
  <si>
    <t>bb2n1m08</t>
  </si>
  <si>
    <t>A B-sejt fejlődés és a humorális immunválasz EA</t>
  </si>
  <si>
    <t>Sármay Gabriella</t>
  </si>
  <si>
    <t>IMM</t>
  </si>
  <si>
    <t>bb2n1m09</t>
  </si>
  <si>
    <t>A születéstől az elmúlásig: A formaképzés molekuláris biológiája I. EA</t>
  </si>
  <si>
    <t>Venekei István</t>
  </si>
  <si>
    <t>BIK</t>
  </si>
  <si>
    <t>bb2n1m10</t>
  </si>
  <si>
    <t>A születéstől az elmúlásig: A formaképzés molekuláris biológiája II. EA</t>
  </si>
  <si>
    <t>bb2n1m11</t>
  </si>
  <si>
    <t>Algológia EA</t>
  </si>
  <si>
    <t>Kis Keve Tihamér</t>
  </si>
  <si>
    <r>
      <t xml:space="preserve">ÖBKI </t>
    </r>
    <r>
      <rPr>
        <sz val="7"/>
        <rFont val="Arial"/>
        <family val="2"/>
      </rPr>
      <t>(MIK)</t>
    </r>
  </si>
  <si>
    <t>bb2n1m12</t>
  </si>
  <si>
    <t>Állatorvosi bakteriológia EA</t>
  </si>
  <si>
    <t>Fodor László</t>
  </si>
  <si>
    <r>
      <t xml:space="preserve">SZIE </t>
    </r>
    <r>
      <rPr>
        <sz val="7"/>
        <rFont val="Arial"/>
        <family val="2"/>
      </rPr>
      <t>(MIK)</t>
    </r>
  </si>
  <si>
    <t>bb2n1m13</t>
  </si>
  <si>
    <t>Állatorvosi virológia EA</t>
  </si>
  <si>
    <t>Rusvai Miklós</t>
  </si>
  <si>
    <t>bb2n1m14</t>
  </si>
  <si>
    <t>A T-sejt fejlődés és a celluláris immunválasz EA</t>
  </si>
  <si>
    <t>Matkó János</t>
  </si>
  <si>
    <t>bb2n1m43</t>
  </si>
  <si>
    <t>Az immunrendszer evolúciója és a veleszületett immunitás EA</t>
  </si>
  <si>
    <t>Erdei Anna</t>
  </si>
  <si>
    <t>2013-tól</t>
  </si>
  <si>
    <t>Ponyi Tamás</t>
  </si>
  <si>
    <t>bb2n1m16</t>
  </si>
  <si>
    <t>Biotechnológia EA</t>
  </si>
  <si>
    <t>Holczinger András</t>
  </si>
  <si>
    <r>
      <t xml:space="preserve">BME </t>
    </r>
    <r>
      <rPr>
        <sz val="7"/>
        <rFont val="Arial"/>
        <family val="2"/>
      </rPr>
      <t>(MIK)</t>
    </r>
  </si>
  <si>
    <t>bb2n1m17</t>
  </si>
  <si>
    <t>Élelmiszeripari mikrobiológia I. EA</t>
  </si>
  <si>
    <t>Kiss István</t>
  </si>
  <si>
    <r>
      <t xml:space="preserve">BCE </t>
    </r>
    <r>
      <rPr>
        <sz val="7"/>
        <rFont val="Arial"/>
        <family val="2"/>
      </rPr>
      <t>(MIK)</t>
    </r>
  </si>
  <si>
    <t>bb2n1m18</t>
  </si>
  <si>
    <t>Élelmiszeripari mikrobiológia II. EA</t>
  </si>
  <si>
    <r>
      <t xml:space="preserve">BCE </t>
    </r>
    <r>
      <rPr>
        <sz val="7"/>
        <color indexed="23"/>
        <rFont val="Arial"/>
        <family val="2"/>
      </rPr>
      <t>(MIK)</t>
    </r>
  </si>
  <si>
    <t>bb2n1m19</t>
  </si>
  <si>
    <t>Enzimológia EA</t>
  </si>
  <si>
    <t>Asbóth Bence</t>
  </si>
  <si>
    <t>(BIK)</t>
  </si>
  <si>
    <t>bb2n4m04</t>
  </si>
  <si>
    <t>Fehérjék fizikai vizsgálata GY</t>
  </si>
  <si>
    <t>Závodszky Péter</t>
  </si>
  <si>
    <r>
      <t xml:space="preserve">EI </t>
    </r>
    <r>
      <rPr>
        <sz val="7"/>
        <rFont val="Arial"/>
        <family val="2"/>
      </rPr>
      <t>(BIK)</t>
    </r>
  </si>
  <si>
    <t>bb2n1m20</t>
  </si>
  <si>
    <t>Fizikai biokémia I. EA</t>
  </si>
  <si>
    <t>bb2n1m21</t>
  </si>
  <si>
    <t>Fizikai biokémia II. EA</t>
  </si>
  <si>
    <t>bb2n1m22</t>
  </si>
  <si>
    <t>Humán bakteriológia EA</t>
  </si>
  <si>
    <t>Füzi Miklós</t>
  </si>
  <si>
    <r>
      <t xml:space="preserve">OEK </t>
    </r>
    <r>
      <rPr>
        <sz val="7"/>
        <rFont val="Arial"/>
        <family val="2"/>
      </rPr>
      <t>(MIK)</t>
    </r>
  </si>
  <si>
    <t>bb2n1m23</t>
  </si>
  <si>
    <t>Humán mikrobiológia EA</t>
  </si>
  <si>
    <t>Márialigeti Károly</t>
  </si>
  <si>
    <t>MIK</t>
  </si>
  <si>
    <t>bb2n1m24</t>
  </si>
  <si>
    <t>Humán virológia EA</t>
  </si>
  <si>
    <t>Berencsi György</t>
  </si>
  <si>
    <r>
      <t xml:space="preserve">OEK </t>
    </r>
    <r>
      <rPr>
        <sz val="7"/>
        <rFont val="Arial"/>
        <family val="2"/>
      </rPr>
      <t>(GEN)</t>
    </r>
  </si>
  <si>
    <t>bb2n1m25</t>
  </si>
  <si>
    <t>Immunbiotechnológia EA</t>
  </si>
  <si>
    <t>Prechl József</t>
  </si>
  <si>
    <t>MTA-IMM</t>
  </si>
  <si>
    <t>bb2n4m05</t>
  </si>
  <si>
    <t>Immunológiai gyakorlatok II. GY</t>
  </si>
  <si>
    <t>bb2n1m48</t>
  </si>
  <si>
    <t>Immunológiai módszerek alapjai GY</t>
  </si>
  <si>
    <t>Bajtay Zsuzsa</t>
  </si>
  <si>
    <t>bb2n1m26</t>
  </si>
  <si>
    <t>Ipari fermentációk EA</t>
  </si>
  <si>
    <t>Szvoboda György</t>
  </si>
  <si>
    <t>(MIK)</t>
  </si>
  <si>
    <t>bb2n1m27</t>
  </si>
  <si>
    <t>Jelátvitel, immunreceptorok EA</t>
  </si>
  <si>
    <t>bb2n1m28</t>
  </si>
  <si>
    <t>Klasszikus és molekuláris bakteriális taxonómia I. EA</t>
  </si>
  <si>
    <t>bb2n4m06</t>
  </si>
  <si>
    <t>Klasszikus és molekuláris bakteriális taxonómia II. GY</t>
  </si>
  <si>
    <t>Majorosné Tóth Erika</t>
  </si>
  <si>
    <t>bb2n4m07</t>
  </si>
  <si>
    <t>Környezeti mikrobiológiai gyakorlatok GY</t>
  </si>
  <si>
    <t>bb2n1m29</t>
  </si>
  <si>
    <t>Környezetvédelmi mikrobiológia EA</t>
  </si>
  <si>
    <t>bb2n4m08</t>
  </si>
  <si>
    <t>Makromolekulák molekuláris grafikája GY</t>
  </si>
  <si>
    <t>Nyitray László</t>
  </si>
  <si>
    <t>bb2n1m44</t>
  </si>
  <si>
    <t>Membrán mikrodomének, immunológiai szinapszisok EA</t>
  </si>
  <si>
    <t>bb2n1m30</t>
  </si>
  <si>
    <t>Mikológia EA</t>
  </si>
  <si>
    <t>Maráz Anna</t>
  </si>
  <si>
    <t>bb2n1m31</t>
  </si>
  <si>
    <t>Mikrobiális ökológia EA</t>
  </si>
  <si>
    <t>Kériné Borsodi Andrea</t>
  </si>
  <si>
    <t>bb2n1m32</t>
  </si>
  <si>
    <t>Molekuláris biológiai módszerek az orvosi biológiában EA</t>
  </si>
  <si>
    <t>Sasvári Mária</t>
  </si>
  <si>
    <r>
      <t xml:space="preserve">SE </t>
    </r>
    <r>
      <rPr>
        <sz val="7"/>
        <color indexed="23"/>
        <rFont val="Arial"/>
        <family val="2"/>
      </rPr>
      <t>(BIK)</t>
    </r>
  </si>
  <si>
    <t>0</t>
  </si>
  <si>
    <t>bb2n1m33</t>
  </si>
  <si>
    <t>Motorfehérjék EA</t>
  </si>
  <si>
    <t>Kovács Mihály</t>
  </si>
  <si>
    <t>bb2n1m34</t>
  </si>
  <si>
    <t>Növénykórtani mikrobiológia I. EA</t>
  </si>
  <si>
    <t>Barna Balázs</t>
  </si>
  <si>
    <r>
      <t xml:space="preserve">NKI </t>
    </r>
    <r>
      <rPr>
        <sz val="7"/>
        <rFont val="Arial"/>
        <family val="2"/>
      </rPr>
      <t>(MIK)</t>
    </r>
  </si>
  <si>
    <t>bb2n1m35</t>
  </si>
  <si>
    <t>Növénykórtani mikrobiológia II. EA</t>
  </si>
  <si>
    <r>
      <t xml:space="preserve">NKI </t>
    </r>
    <r>
      <rPr>
        <sz val="7"/>
        <color indexed="23"/>
        <rFont val="Arial"/>
        <family val="2"/>
      </rPr>
      <t>(MIK)</t>
    </r>
  </si>
  <si>
    <t>bb2n1m36</t>
  </si>
  <si>
    <t>Orvosi genomika EA</t>
  </si>
  <si>
    <t>Szalai Csaba</t>
  </si>
  <si>
    <r>
      <t xml:space="preserve">HPK </t>
    </r>
    <r>
      <rPr>
        <sz val="7"/>
        <rFont val="Arial"/>
        <family val="2"/>
      </rPr>
      <t>(BIK)</t>
    </r>
  </si>
  <si>
    <t>bb2n1m37</t>
  </si>
  <si>
    <t>Parazitológia EA</t>
  </si>
  <si>
    <t>Farkas Róbert</t>
  </si>
  <si>
    <t>bb2n1m38</t>
  </si>
  <si>
    <t>Protisztológia EA</t>
  </si>
  <si>
    <t>Török Júlia</t>
  </si>
  <si>
    <r>
      <t xml:space="preserve">ÁRT </t>
    </r>
    <r>
      <rPr>
        <sz val="7"/>
        <rFont val="Arial"/>
        <family val="2"/>
      </rPr>
      <t>(MIK)</t>
    </r>
  </si>
  <si>
    <t>bb2n1m47</t>
  </si>
  <si>
    <t>Rendszerbiológia II. EA</t>
  </si>
  <si>
    <t>bb2n1m41</t>
  </si>
  <si>
    <t>Sejtes jelátvitel molekuláris alapjai EA</t>
  </si>
  <si>
    <t>Reményi Attila</t>
  </si>
  <si>
    <t>2011-től</t>
  </si>
  <si>
    <t>bb2n1m42</t>
  </si>
  <si>
    <t>Szerkezeti bioinformatika EA</t>
  </si>
  <si>
    <t>Gáspári Zoltán</t>
  </si>
  <si>
    <t>SZK</t>
  </si>
  <si>
    <t>bb2n1m39</t>
  </si>
  <si>
    <t>Veleszületett immunitás, az immunsejtek kommunikációja EA</t>
  </si>
  <si>
    <t>2009-13</t>
  </si>
  <si>
    <t>bb2n1m40</t>
  </si>
  <si>
    <t>Tutor-guided journal club</t>
  </si>
  <si>
    <t>Pál Gábor</t>
  </si>
  <si>
    <t>aí.</t>
  </si>
  <si>
    <t>bb2n1n12</t>
  </si>
  <si>
    <t>A fehérje bioszintézis mechanizmusa EA</t>
  </si>
  <si>
    <t>Rácz Ilona</t>
  </si>
  <si>
    <t>NÉT</t>
  </si>
  <si>
    <t>bb2n1n13</t>
  </si>
  <si>
    <t>A fotoszintézis és evolúciója EA</t>
  </si>
  <si>
    <t>Sárvári Éva</t>
  </si>
  <si>
    <t>bb2n1n14</t>
  </si>
  <si>
    <t>A gombák filogenetikai rendszertana EA</t>
  </si>
  <si>
    <t>Kovács M Gábor</t>
  </si>
  <si>
    <t>NSZ</t>
  </si>
  <si>
    <t>bb2n1n15</t>
  </si>
  <si>
    <t>A gombák ökológiája EA</t>
  </si>
  <si>
    <t>Kalapos Tibor</t>
  </si>
  <si>
    <t>NRT</t>
  </si>
  <si>
    <t>bb2n1n16</t>
  </si>
  <si>
    <t>A gombák szervezettana és rendszertana I. EA</t>
  </si>
  <si>
    <t>Jakucs Erzsébet</t>
  </si>
  <si>
    <t>bb2n1n17</t>
  </si>
  <si>
    <t>A gombák szervezettana és rendszertana II. EA</t>
  </si>
  <si>
    <t>bb2n1n18</t>
  </si>
  <si>
    <t>A növényi RNS-ek szerkezete és funkciója EA</t>
  </si>
  <si>
    <t>bb2n1n19</t>
  </si>
  <si>
    <t>A növényi transzportfolyamatok molekuláris biológiája EA</t>
  </si>
  <si>
    <t>Fodor Ferenc</t>
  </si>
  <si>
    <t>bb2n1n20</t>
  </si>
  <si>
    <t>Alkalmazott mikológia EA</t>
  </si>
  <si>
    <t>bb2n1n21</t>
  </si>
  <si>
    <t>A természetvédelem aktuális problémái EA</t>
  </si>
  <si>
    <t>Bratek Zoltán</t>
  </si>
  <si>
    <t>bb2n1n22</t>
  </si>
  <si>
    <t>Farmakobotanika I. - Szekunder (intermedier) anyagcsere; növényi kiválasztórendszerek EA</t>
  </si>
  <si>
    <t>Dános Béla</t>
  </si>
  <si>
    <t>bb2n1n23</t>
  </si>
  <si>
    <t>Farmakobotanika II. - Kemotaxonómia EA</t>
  </si>
  <si>
    <t>bb2n1n24</t>
  </si>
  <si>
    <t>Fluoreszcencia mikroszkópos technikák EA</t>
  </si>
  <si>
    <t>Vági Pál</t>
  </si>
  <si>
    <t>bb2n4n02</t>
  </si>
  <si>
    <t>Gélelektroforézis alkalmazása a növényélettanban GY</t>
  </si>
  <si>
    <t>bb2n1n25</t>
  </si>
  <si>
    <t>Haszonnövények biológiája EA</t>
  </si>
  <si>
    <t>Solymosi Katalin</t>
  </si>
  <si>
    <t>bb2n1n26</t>
  </si>
  <si>
    <t>Kísérlettervezés a növényi molekuláris biológiában EA</t>
  </si>
  <si>
    <t>Tamás László</t>
  </si>
  <si>
    <t>bb2n1n27</t>
  </si>
  <si>
    <t>Magfehérjék kémiája, genetikája és élettana EA</t>
  </si>
  <si>
    <t>bb2n4n03</t>
  </si>
  <si>
    <t>Mikológiai gyakorlatok I. GY</t>
  </si>
  <si>
    <t>bb2n4n04</t>
  </si>
  <si>
    <t>Mikológiai gyakorlatok II. GY</t>
  </si>
  <si>
    <t>Király István</t>
  </si>
  <si>
    <t>bb2n1n28</t>
  </si>
  <si>
    <t>Mikorrhizák élettana és ökofiziológiája EA</t>
  </si>
  <si>
    <t>bb2n4n05</t>
  </si>
  <si>
    <t>Mikroszkópos fotózás GY</t>
  </si>
  <si>
    <t>bb2n4n06</t>
  </si>
  <si>
    <t>Molekuláris taxonómiai és filogenetikai módszerek a mikológiában GY</t>
  </si>
  <si>
    <t>bb2n4n07</t>
  </si>
  <si>
    <t>Növényélettani vizsgáló módszerek II. GY</t>
  </si>
  <si>
    <t>Szigeti Zoltán</t>
  </si>
  <si>
    <t>bb2n4n08</t>
  </si>
  <si>
    <t>Növényi anyagok spektroszkópiai vizsgálata GY</t>
  </si>
  <si>
    <t>Böddi Béla</t>
  </si>
  <si>
    <t>bb2n4n09</t>
  </si>
  <si>
    <t>Növényi elektronmikroszkópos technikák II. GY</t>
  </si>
  <si>
    <t>Bóka Károly</t>
  </si>
  <si>
    <t>bb2n4n10</t>
  </si>
  <si>
    <t>Növényi fénymikroszkópos mikrotechnika GY</t>
  </si>
  <si>
    <t>Kristóf Zoltán</t>
  </si>
  <si>
    <t>bb2n1n29</t>
  </si>
  <si>
    <t>Növényi lipid anyagcsere EA</t>
  </si>
  <si>
    <t>Nyitrai Péter</t>
  </si>
  <si>
    <t>bb2n1n30</t>
  </si>
  <si>
    <t>Növénykórtan I. EA</t>
  </si>
  <si>
    <t>Kiss Levente</t>
  </si>
  <si>
    <r>
      <t xml:space="preserve">NKI </t>
    </r>
    <r>
      <rPr>
        <sz val="7"/>
        <rFont val="Arial"/>
        <family val="2"/>
      </rPr>
      <t>(NÉT)</t>
    </r>
  </si>
  <si>
    <t>bb2n4n11</t>
  </si>
  <si>
    <t>Növénykórtan II. GY</t>
  </si>
  <si>
    <t>bb2n1n31</t>
  </si>
  <si>
    <t>PCR technikák a növényi molekuláris biológiában I. EA</t>
  </si>
  <si>
    <t>bb2n4n12</t>
  </si>
  <si>
    <t>PCR technikák a növényi molekuláris biológiában II. GY</t>
  </si>
  <si>
    <t>bb2n1n32</t>
  </si>
  <si>
    <t>Szimbiózisok EA</t>
  </si>
  <si>
    <t>Preininger Éva</t>
  </si>
  <si>
    <t>bb2n1n33</t>
  </si>
  <si>
    <t>Növényi sejt- és szövettenyésztés I. EA</t>
  </si>
  <si>
    <t>bb2n4n13</t>
  </si>
  <si>
    <t>Növényi sejt- és szövettenyésztés II. GY</t>
  </si>
  <si>
    <t>bb2n6n01</t>
  </si>
  <si>
    <t>Terepi gombaismeret GY</t>
  </si>
  <si>
    <t>bb2n1n34</t>
  </si>
  <si>
    <t>Trópusi erdők ökofiziológiája EA</t>
  </si>
  <si>
    <t>bb2n1n35</t>
  </si>
  <si>
    <t>Ultrastruktúra-kutatás és citokémia EA</t>
  </si>
  <si>
    <t>Keresztes Áron</t>
  </si>
  <si>
    <t>bb2n1n36</t>
  </si>
  <si>
    <t>Writing Scientific Papers in English EA</t>
  </si>
  <si>
    <t>bb2n1e05</t>
  </si>
  <si>
    <t>A biomonitorozás módszerei EA</t>
  </si>
  <si>
    <t>Hahn István</t>
  </si>
  <si>
    <t>bb2n1e06</t>
  </si>
  <si>
    <t>A fenotípusok evolúciója EA</t>
  </si>
  <si>
    <t>Molnár István</t>
  </si>
  <si>
    <t>bb2n1e51</t>
  </si>
  <si>
    <t>A mérsékeltövi kontinentális vizek hidrobiológiája EA</t>
  </si>
  <si>
    <t>Dinka Mária</t>
  </si>
  <si>
    <t>(ÁRT)</t>
  </si>
  <si>
    <t>bb2n1e52</t>
  </si>
  <si>
    <t>A zooplankton: morfológia, taxonómia, ökológia EA</t>
  </si>
  <si>
    <t>Kiss Anita</t>
  </si>
  <si>
    <t>bb2n1e07</t>
  </si>
  <si>
    <t>Alapozó statisztika I. EA</t>
  </si>
  <si>
    <t>Pásztor Erzsébet</t>
  </si>
  <si>
    <t>bb2n2e01</t>
  </si>
  <si>
    <t>Alapozó statisztika II. GY</t>
  </si>
  <si>
    <t>bb2n1e08</t>
  </si>
  <si>
    <t>Alkalmazott etológia I. EA</t>
  </si>
  <si>
    <t>Pongrácz Péter</t>
  </si>
  <si>
    <t>ETO</t>
  </si>
  <si>
    <t>bb2n1e09</t>
  </si>
  <si>
    <t>Állati eredetű mérgek és hatóanyagok EA</t>
  </si>
  <si>
    <t>Farkas János</t>
  </si>
  <si>
    <t>ÁRT</t>
  </si>
  <si>
    <t>bb2n1e10</t>
  </si>
  <si>
    <t>Állatjólét EA</t>
  </si>
  <si>
    <t>bb2n4e05</t>
  </si>
  <si>
    <t>Állatok gyűjtése és preparálása GY</t>
  </si>
  <si>
    <t>bb2n1e11</t>
  </si>
  <si>
    <t>Az evolúciókutatás frontvonalai EA</t>
  </si>
  <si>
    <t>Szathmáry Eörs</t>
  </si>
  <si>
    <t>bb2n1e50</t>
  </si>
  <si>
    <t>Bevezetés a vizes élőhelyek ökológiájába EA</t>
  </si>
  <si>
    <t>Ágoston Lászlóné</t>
  </si>
  <si>
    <t>bb2n1e12</t>
  </si>
  <si>
    <t>Biomonitorozás  áramló vizekben EA</t>
  </si>
  <si>
    <t>Oertel Nándor</t>
  </si>
  <si>
    <r>
      <t xml:space="preserve">ÖBKI </t>
    </r>
    <r>
      <rPr>
        <sz val="7"/>
        <color indexed="23"/>
        <rFont val="Arial"/>
        <family val="2"/>
      </rPr>
      <t>(ÁRT)</t>
    </r>
  </si>
  <si>
    <t>bb2n4e06</t>
  </si>
  <si>
    <t>Botanikuskerti növényismeret I. GY</t>
  </si>
  <si>
    <t>Isépy István</t>
  </si>
  <si>
    <t>BOT</t>
  </si>
  <si>
    <t>bb2n4e07</t>
  </si>
  <si>
    <t>Botanikuskerti növényismeret II. GY</t>
  </si>
  <si>
    <t>bb2n1e55</t>
  </si>
  <si>
    <t>Elemi populációgenetikai modellek és feladatok EA *</t>
  </si>
  <si>
    <t xml:space="preserve">bb2n4e11 </t>
  </si>
  <si>
    <t>Elemi populációgenetikai modellek és feladatok GY *</t>
  </si>
  <si>
    <t>bb2n1e15</t>
  </si>
  <si>
    <t>Elméleti ökológiai szeminárium EA</t>
  </si>
  <si>
    <t>Oborny Beáta</t>
  </si>
  <si>
    <t>bb2n1e17</t>
  </si>
  <si>
    <t>Ember-állat interakciók EA</t>
  </si>
  <si>
    <t>Miklósi Ádám</t>
  </si>
  <si>
    <t>bb2n1e19</t>
  </si>
  <si>
    <t>Evolúciós játékelmélet EA</t>
  </si>
  <si>
    <t>Scheuring István</t>
  </si>
  <si>
    <t>bb2n1e14</t>
  </si>
  <si>
    <t>Életmenetstratégiák az állatvilágban EA</t>
  </si>
  <si>
    <t>Török János</t>
  </si>
  <si>
    <t>bb2n1e16</t>
  </si>
  <si>
    <t>Élőhelyfragmentáció és hatásai EA</t>
  </si>
  <si>
    <t>Báldi András</t>
  </si>
  <si>
    <r>
      <t xml:space="preserve">MTM </t>
    </r>
    <r>
      <rPr>
        <sz val="7"/>
        <rFont val="Arial"/>
        <family val="2"/>
      </rPr>
      <t>(ÁRT)</t>
    </r>
  </si>
  <si>
    <t>bb2n1e20</t>
  </si>
  <si>
    <t>Fiziológiai növényökológia EA</t>
  </si>
  <si>
    <t>bb2n1e21</t>
  </si>
  <si>
    <t>Gerincesek szociális élete I. EA</t>
  </si>
  <si>
    <t>Michl Gábor</t>
  </si>
  <si>
    <t>bb2n1e22</t>
  </si>
  <si>
    <t>Gerincesek szociális élete II. EA</t>
  </si>
  <si>
    <t>bb2n1e23</t>
  </si>
  <si>
    <t>Gyepek ökológiája EA</t>
  </si>
  <si>
    <t>bb2n1e24</t>
  </si>
  <si>
    <t>Haladó populációgenetika EA</t>
  </si>
  <si>
    <t>bb2n1e27</t>
  </si>
  <si>
    <t>Hidrobiológia – Válogatott fejezetek EA</t>
  </si>
  <si>
    <t>bb2n1e28</t>
  </si>
  <si>
    <t>Humánetológia EA</t>
  </si>
  <si>
    <t>bb2n1e31</t>
  </si>
  <si>
    <t>Koevolúció EA</t>
  </si>
  <si>
    <t>bb2n1e32</t>
  </si>
  <si>
    <t>Kognitív etológia EA</t>
  </si>
  <si>
    <t>bb2n1e33</t>
  </si>
  <si>
    <t>Magyarország növényvilága EA</t>
  </si>
  <si>
    <t>Tóth Zoltán</t>
  </si>
  <si>
    <t>bb2n1e34</t>
  </si>
  <si>
    <t>Magyarország zoológiai értékei EA</t>
  </si>
  <si>
    <t>bb2n1e35</t>
  </si>
  <si>
    <t>Matematikai modellek a biológiában EA</t>
  </si>
  <si>
    <t>Garay József</t>
  </si>
  <si>
    <t xml:space="preserve">bb2n1e53 </t>
  </si>
  <si>
    <t>Matematikai modellezés az AIDS-kutatásban</t>
  </si>
  <si>
    <t>Müller Viktor</t>
  </si>
  <si>
    <t>bb2n1e36</t>
  </si>
  <si>
    <t>Migráció, orientáció, navigáció I. EA</t>
  </si>
  <si>
    <t>Csörgő Tibor</t>
  </si>
  <si>
    <t>bb2n1e37</t>
  </si>
  <si>
    <t>Migráció, orientáció, navigáció II. EA</t>
  </si>
  <si>
    <t>bb2n1e38</t>
  </si>
  <si>
    <t>Modellezés az ökológiában I. EA</t>
  </si>
  <si>
    <t>bb2n1e39</t>
  </si>
  <si>
    <t>Modellezés az ökológiában II. EA</t>
  </si>
  <si>
    <t>bb2n4e08</t>
  </si>
  <si>
    <t>Mohaismeret GY</t>
  </si>
  <si>
    <t>Ódor Péter</t>
  </si>
  <si>
    <t>bb2n1e40</t>
  </si>
  <si>
    <t>Növényevők terresztris ökoszisztémákban EA</t>
  </si>
  <si>
    <t>Szentesi Árpád</t>
  </si>
  <si>
    <t>bb2n1e13</t>
  </si>
  <si>
    <t>Növényi stratégiák EA</t>
  </si>
  <si>
    <t>bb2n4e09</t>
  </si>
  <si>
    <t>Növényi tulajdonság adatbázisok GY</t>
  </si>
  <si>
    <t>bb2n1e41</t>
  </si>
  <si>
    <t>Numerikus módszerek és számítógépes szimulációk a biológiában EA</t>
  </si>
  <si>
    <t>Kun Ádám</t>
  </si>
  <si>
    <t>bb2n4e10</t>
  </si>
  <si>
    <t>Számítógépes modellezés a biológiában</t>
  </si>
  <si>
    <t>bb2n2e02</t>
  </si>
  <si>
    <t>Programozás biológusoknak GY</t>
  </si>
  <si>
    <t>bb2n2e03</t>
  </si>
  <si>
    <t>Számítógépes módszerek a szünbiológiában GY</t>
  </si>
  <si>
    <t>Podani János</t>
  </si>
  <si>
    <t>bb2n1e42</t>
  </si>
  <si>
    <t>Szaporodási rendszerek evolúciós ökológiája EA</t>
  </si>
  <si>
    <t>bb2n1e43</t>
  </si>
  <si>
    <t>Tájökológia EA</t>
  </si>
  <si>
    <t>Jordán Ferenc</t>
  </si>
  <si>
    <r>
      <t xml:space="preserve">MTM </t>
    </r>
    <r>
      <rPr>
        <sz val="7"/>
        <color indexed="23"/>
        <rFont val="Arial"/>
        <family val="2"/>
      </rPr>
      <t>(NRT)</t>
    </r>
  </si>
  <si>
    <t>bb2n1e44</t>
  </si>
  <si>
    <t>Talajzoológia EA</t>
  </si>
  <si>
    <t>Dózsa-Farkas Klára</t>
  </si>
  <si>
    <t>bb2n1e45</t>
  </si>
  <si>
    <t>Tanulás a táplálkozásban EA</t>
  </si>
  <si>
    <t>Altbäcker Vilmos</t>
  </si>
  <si>
    <t>bb2n1e46</t>
  </si>
  <si>
    <t>Táplálkozás és predáció EA</t>
  </si>
  <si>
    <t>bb2n1e47</t>
  </si>
  <si>
    <t>Tengerbiológia EA</t>
  </si>
  <si>
    <t>bb2n6e01</t>
  </si>
  <si>
    <t>Terepetológia gyakorlat GY</t>
  </si>
  <si>
    <t>bb2n6e02</t>
  </si>
  <si>
    <t>Terepi módszerek a növényökológiában és cönológiában GY</t>
  </si>
  <si>
    <t>bb2n6e03</t>
  </si>
  <si>
    <t>Terjesztőképletek ökológiai vizsgálata szárazföldi vegetációban  GY</t>
  </si>
  <si>
    <t>Csontos Péter</t>
  </si>
  <si>
    <t>bb2n1e48</t>
  </si>
  <si>
    <t>Természetesvízi halfaunisztikai monitorozás EA</t>
  </si>
  <si>
    <t>Keresztessy Katalin</t>
  </si>
  <si>
    <r>
      <t xml:space="preserve">SZIE </t>
    </r>
    <r>
      <rPr>
        <sz val="7"/>
        <rFont val="Arial"/>
        <family val="2"/>
      </rPr>
      <t>(ÁRT)</t>
    </r>
  </si>
  <si>
    <t>bb2n1e49</t>
  </si>
  <si>
    <t>Viselkedés evolúció EA</t>
  </si>
  <si>
    <t>bb2n6e04</t>
  </si>
  <si>
    <t>Viselkedésökológia gyakorlat GY</t>
  </si>
  <si>
    <t xml:space="preserve">*  – </t>
  </si>
  <si>
    <r>
      <t xml:space="preserve">Az </t>
    </r>
    <r>
      <rPr>
        <i/>
        <sz val="8"/>
        <rFont val="Arial"/>
        <family val="2"/>
      </rPr>
      <t xml:space="preserve">"Elemi populációgenetikai modellek és feladatok" </t>
    </r>
    <r>
      <rPr>
        <sz val="8"/>
        <rFont val="Arial"/>
        <family val="2"/>
      </rPr>
      <t>tárgyak együttes felvétele (azonos félévben történő ún. társfelvétele) kötelező!</t>
    </r>
  </si>
  <si>
    <t>Rövidítések:</t>
  </si>
  <si>
    <t>Anatómiai, Sejt- és Fejlődésbiológiai T.</t>
  </si>
  <si>
    <t>Állatrendszertani és Ökológiai T.</t>
  </si>
  <si>
    <t>Biokémiai T.</t>
  </si>
  <si>
    <t>Embertani T.</t>
  </si>
  <si>
    <t>Élettani és Neurobiológiai T.</t>
  </si>
  <si>
    <t>Etológiai T.</t>
  </si>
  <si>
    <t>Genetikai T.</t>
  </si>
  <si>
    <t>Immunológiai T.</t>
  </si>
  <si>
    <t xml:space="preserve">MIK </t>
  </si>
  <si>
    <t>Mikrobiológiai T.</t>
  </si>
  <si>
    <t>Növényélettani és Molekuláris Növénybiológiai  T.</t>
  </si>
  <si>
    <t>Növényrendszertani és Ökológiai T.</t>
  </si>
  <si>
    <t>Növényszervezettani T.</t>
  </si>
  <si>
    <t xml:space="preserve">Botanikus Kert </t>
  </si>
  <si>
    <t xml:space="preserve">Szerveskémiai T. </t>
  </si>
  <si>
    <t>BCE</t>
  </si>
  <si>
    <t xml:space="preserve">Budapesti Corvinus Egyetem </t>
  </si>
  <si>
    <t>BME</t>
  </si>
  <si>
    <t xml:space="preserve">Budapesti Műszaki és Gazdaságtudományi Egyetem </t>
  </si>
  <si>
    <t>EI</t>
  </si>
  <si>
    <t xml:space="preserve">Enzimológiai Intézet (MTA) </t>
  </si>
  <si>
    <t>HPK</t>
  </si>
  <si>
    <t xml:space="preserve">Heim Pál Kórház </t>
  </si>
  <si>
    <t>MTM</t>
  </si>
  <si>
    <t xml:space="preserve">Magyar Természettudományi Múzeum </t>
  </si>
  <si>
    <t>NKI</t>
  </si>
  <si>
    <t xml:space="preserve">Növényvédelmi Kutatóintézet (MTA) </t>
  </si>
  <si>
    <t>OEK</t>
  </si>
  <si>
    <t xml:space="preserve">Országos Epidemiológiai Központ </t>
  </si>
  <si>
    <t>OGYK</t>
  </si>
  <si>
    <t xml:space="preserve">Országos Gyógyintézeti Központ </t>
  </si>
  <si>
    <t>ÖBKI</t>
  </si>
  <si>
    <t xml:space="preserve">Ökológiai és Botanikai Kutatóintézete, Vácrátót (MTA) </t>
  </si>
  <si>
    <t>PKI</t>
  </si>
  <si>
    <t xml:space="preserve">Pszichológiai Kutatóintézet (MTA) </t>
  </si>
  <si>
    <t>SE</t>
  </si>
  <si>
    <t xml:space="preserve">Semmelweis Egyetem </t>
  </si>
  <si>
    <t>SZIE</t>
  </si>
  <si>
    <t xml:space="preserve">Szent István Egyetem </t>
  </si>
  <si>
    <t xml:space="preserve">KOKI </t>
  </si>
  <si>
    <t>Kísérleti Orvostudományi Kutatóintézet (MTA)</t>
  </si>
  <si>
    <t>A specializációkon a kötelezően választható tárgyak összkreditértékének 30%-a (egész kreditre felkerekítve) más specializáció(k) kötelező és kötelezően választható tárgyai közül is teljesíthető. A hallgató ez irányú tárgyválasztását a témavezető, vagy külső témavezető esetén a belső konzulens hagyja jóvá írásban, melyet az Intézet ETR Tanácsa elnökéhez kell eljuttatni.</t>
  </si>
  <si>
    <r>
      <t xml:space="preserve">IDEGTUDOMÁNY </t>
    </r>
    <r>
      <rPr>
        <b/>
        <sz val="12"/>
        <rFont val="Arial"/>
        <family val="2"/>
      </rPr>
      <t>ÉS</t>
    </r>
    <r>
      <rPr>
        <b/>
        <sz val="14"/>
        <rFont val="Arial"/>
        <family val="2"/>
      </rPr>
      <t xml:space="preserve"> HUMÁNBIOLÓGIA specializáció</t>
    </r>
  </si>
  <si>
    <r>
      <t xml:space="preserve">MOLEKULÁRIS GENETIKA, SEJT-  </t>
    </r>
    <r>
      <rPr>
        <b/>
        <sz val="12"/>
        <rFont val="Arial"/>
        <family val="2"/>
      </rPr>
      <t>ÉS</t>
    </r>
    <r>
      <rPr>
        <b/>
        <sz val="14"/>
        <rFont val="Arial"/>
        <family val="2"/>
      </rPr>
      <t xml:space="preserve"> FEJLŐDÉSBIOLÓGIA specializáció</t>
    </r>
  </si>
  <si>
    <r>
      <t xml:space="preserve">MOLEKULÁRIS, IMMUN-  </t>
    </r>
    <r>
      <rPr>
        <b/>
        <sz val="12"/>
        <rFont val="Arial"/>
        <family val="2"/>
      </rPr>
      <t>ÉS</t>
    </r>
    <r>
      <rPr>
        <b/>
        <sz val="14"/>
        <rFont val="Arial"/>
        <family val="2"/>
      </rPr>
      <t xml:space="preserve"> MIKROBIOLÓGIA specializáció</t>
    </r>
  </si>
  <si>
    <t>NÖVÉNYBIOLÓGIA specializáció</t>
  </si>
  <si>
    <r>
      <t xml:space="preserve">ÖKOLÓGIA, EVOLÚCIÓS-  </t>
    </r>
    <r>
      <rPr>
        <b/>
        <sz val="12"/>
        <rFont val="Arial"/>
        <family val="2"/>
      </rPr>
      <t>ÉS</t>
    </r>
    <r>
      <rPr>
        <b/>
        <sz val="14"/>
        <rFont val="Arial"/>
        <family val="2"/>
      </rPr>
      <t xml:space="preserve"> KONZERVÁCIÓBIOLÓGIA specializáció</t>
    </r>
  </si>
  <si>
    <r>
      <rPr>
        <b/>
        <sz val="14"/>
        <rFont val="Arial"/>
        <family val="2"/>
      </rPr>
      <t>A specializációk kötelezően választható tárgyainak listája</t>
    </r>
    <r>
      <rPr>
        <b/>
        <sz val="8"/>
        <rFont val="Arial"/>
        <family val="2"/>
      </rPr>
      <t xml:space="preserve">
(specializációk szerint csoportosítva, a tárgyak neve szerint rendezve, a kötvál tárgy státusz tanévének megjelölésével)</t>
    </r>
  </si>
  <si>
    <r>
      <t xml:space="preserve">A mesterszakos </t>
    </r>
    <r>
      <rPr>
        <b/>
        <sz val="8"/>
        <rFont val="Arial"/>
        <family val="2"/>
      </rPr>
      <t>tanulmányaikat 2015 szeptemberében vagy azt követően megkezdő hallgatók számára</t>
    </r>
    <r>
      <rPr>
        <sz val="8"/>
        <rFont val="Arial"/>
        <family val="2"/>
      </rPr>
      <t xml:space="preserve"> a specializációkon 
a kötelezően választható tárgyak összkreditértékének legfeljebb 30%-a (egész kreditre felkerekítve) 
más specializáció(k) kötelező és kötelezően választható tárgyai közül választott kurzusokkal is teljesíthető. 
A hallgató ez irányú tárgyválasztását a témavezető, külső témavezető esetén a belső konzulens hagyja jóvá írásban, melyet az Intézet ETR Tanácsa elnökéhez kell eljuttatni. </t>
    </r>
  </si>
  <si>
    <r>
      <t xml:space="preserve">IDEGTUDOMÁNY és HUMÁNBIOLÓGIA </t>
    </r>
    <r>
      <rPr>
        <sz val="10"/>
        <rFont val="Arial"/>
        <family val="2"/>
      </rPr>
      <t>specializáció</t>
    </r>
  </si>
  <si>
    <r>
      <t>MOLEKULÁRIS GENETIKA, SEJT-  és FEJLŐDÉSTUDOMÁNY</t>
    </r>
    <r>
      <rPr>
        <sz val="10"/>
        <rFont val="Arial"/>
        <family val="2"/>
      </rPr>
      <t xml:space="preserve"> specializáció</t>
    </r>
  </si>
  <si>
    <r>
      <t>MOLEKULÁRIS, IMMUN- és MIKROBIOLÓGIA</t>
    </r>
    <r>
      <rPr>
        <sz val="10"/>
        <rFont val="Arial"/>
        <family val="2"/>
      </rPr>
      <t xml:space="preserve"> specializáció</t>
    </r>
  </si>
  <si>
    <r>
      <rPr>
        <b/>
        <sz val="10"/>
        <rFont val="Arial"/>
        <family val="2"/>
      </rPr>
      <t>NÖVÉNYBIOLÓGIA</t>
    </r>
    <r>
      <rPr>
        <sz val="10"/>
        <rFont val="Arial"/>
        <family val="2"/>
      </rPr>
      <t xml:space="preserve"> specializáció</t>
    </r>
  </si>
  <si>
    <r>
      <rPr>
        <b/>
        <sz val="10"/>
        <rFont val="Arial"/>
        <family val="2"/>
      </rPr>
      <t>ÖKOLÓGIA,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EVOLÚCIÓS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és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KONZERVÁCIÓBIOLÓGIA</t>
    </r>
    <r>
      <rPr>
        <sz val="10"/>
        <rFont val="Arial"/>
        <family val="2"/>
      </rPr>
      <t xml:space="preserve"> specializáció</t>
    </r>
  </si>
  <si>
    <t>Specializáción kötelező tárgyak</t>
  </si>
  <si>
    <r>
      <t xml:space="preserve">Specializáción kötelező, valamint 
kötelezően (listáról) választható tárgyak  </t>
    </r>
    <r>
      <rPr>
        <b/>
        <i/>
        <sz val="9"/>
        <rFont val="Arial"/>
        <family val="2"/>
      </rPr>
      <t>**</t>
    </r>
  </si>
  <si>
    <t>Differenciált szakmai anyag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</si>
</sst>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b/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sz val="8"/>
      <color indexed="17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23"/>
      <name val="Arial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23"/>
      <name val="Arial"/>
      <family val="2"/>
    </font>
    <font>
      <sz val="8"/>
      <color indexed="60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 tint="-0.4999699890613556"/>
      <name val="Arial"/>
      <family val="2"/>
    </font>
    <font>
      <sz val="10"/>
      <color rgb="FFFF0000"/>
      <name val="Arial"/>
      <family val="2"/>
    </font>
    <font>
      <sz val="8"/>
      <color theme="0" tint="-0.24997000396251678"/>
      <name val="Arial"/>
      <family val="2"/>
    </font>
    <font>
      <sz val="8"/>
      <color theme="0" tint="-0.4999699890613556"/>
      <name val="Arial"/>
      <family val="2"/>
    </font>
    <font>
      <b/>
      <sz val="8"/>
      <color theme="0" tint="-0.24997000396251678"/>
      <name val="Arial"/>
      <family val="2"/>
    </font>
    <font>
      <b/>
      <sz val="8"/>
      <color rgb="FFFF0000"/>
      <name val="Arial"/>
      <family val="2"/>
    </font>
    <font>
      <i/>
      <sz val="8"/>
      <color theme="0" tint="-0.4999699890613556"/>
      <name val="Arial"/>
      <family val="2"/>
    </font>
    <font>
      <sz val="8"/>
      <color rgb="FFFF0000"/>
      <name val="Arial"/>
      <family val="2"/>
    </font>
    <font>
      <sz val="14"/>
      <color theme="0" tint="-0.24997000396251678"/>
      <name val="Arial"/>
      <family val="2"/>
    </font>
    <font>
      <b/>
      <sz val="9"/>
      <color rgb="FFFF0000"/>
      <name val="Arial"/>
      <family val="2"/>
    </font>
    <font>
      <sz val="8"/>
      <color rgb="FF008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 tint="-0.4999699890613556"/>
      <name val="Arial"/>
      <family val="2"/>
    </font>
    <font>
      <u val="single"/>
      <sz val="8"/>
      <color rgb="FF0000FF"/>
      <name val="Arial"/>
      <family val="2"/>
    </font>
    <font>
      <b/>
      <sz val="8"/>
      <color rgb="FF003300"/>
      <name val="Arial"/>
      <family val="2"/>
    </font>
    <font>
      <sz val="8"/>
      <color rgb="FF0033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8"/>
      <color rgb="FFC00000"/>
      <name val="Arial"/>
      <family val="2"/>
    </font>
    <font>
      <i/>
      <sz val="8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double"/>
      <top style="thin"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/>
    </border>
    <border>
      <left/>
      <right style="thin"/>
      <top style="double"/>
      <bottom/>
    </border>
    <border>
      <left style="double"/>
      <right style="double"/>
      <top style="double"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 style="thin"/>
      <right style="thin"/>
      <top style="double"/>
      <bottom style="double"/>
    </border>
    <border>
      <left/>
      <right style="thin"/>
      <top/>
      <bottom style="double"/>
    </border>
    <border>
      <left style="double"/>
      <right style="thin"/>
      <top/>
      <bottom style="thin"/>
    </border>
    <border>
      <left style="double"/>
      <right style="thin"/>
      <top/>
      <bottom style="double"/>
    </border>
    <border>
      <left style="double"/>
      <right style="thin"/>
      <top style="double"/>
      <bottom style="double"/>
    </border>
    <border>
      <left/>
      <right style="thin"/>
      <top style="thin"/>
      <bottom style="double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double">
        <color indexed="8"/>
      </left>
      <right style="double"/>
      <top style="double"/>
      <bottom/>
    </border>
    <border>
      <left style="double">
        <color indexed="8"/>
      </left>
      <right style="double"/>
      <top/>
      <bottom style="double"/>
    </border>
    <border>
      <left/>
      <right/>
      <top style="double"/>
      <bottom style="double">
        <color indexed="8"/>
      </bottom>
    </border>
    <border>
      <left style="thin"/>
      <right/>
      <top style="double"/>
      <bottom style="double">
        <color indexed="8"/>
      </bottom>
    </border>
    <border>
      <left/>
      <right style="double"/>
      <top style="double"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/>
      <top/>
      <bottom style="double">
        <color indexed="8"/>
      </bottom>
    </border>
    <border>
      <left/>
      <right style="double">
        <color indexed="8"/>
      </right>
      <top/>
      <bottom/>
    </border>
    <border>
      <left/>
      <right style="thin"/>
      <top style="double"/>
      <bottom style="double">
        <color indexed="8"/>
      </bottom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>
        <color indexed="8"/>
      </left>
      <right/>
      <top style="thin"/>
      <bottom style="double"/>
    </border>
    <border>
      <left/>
      <right style="double">
        <color indexed="8"/>
      </right>
      <top style="thin"/>
      <bottom style="double"/>
    </border>
    <border>
      <left/>
      <right style="thin">
        <color indexed="8"/>
      </right>
      <top style="thin"/>
      <bottom style="double"/>
    </border>
    <border>
      <left/>
      <right style="double">
        <color indexed="8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34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</cellStyleXfs>
  <cellXfs count="790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34" borderId="29" xfId="0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2" fillId="0" borderId="32" xfId="0" applyFont="1" applyBorder="1" applyAlignment="1">
      <alignment horizontal="left" vertical="center"/>
    </xf>
    <xf numFmtId="0" fontId="11" fillId="0" borderId="31" xfId="0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right" vertical="center"/>
    </xf>
    <xf numFmtId="0" fontId="12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right" vertical="center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11" fillId="34" borderId="41" xfId="0" applyFont="1" applyFill="1" applyBorder="1" applyAlignment="1">
      <alignment vertical="center"/>
    </xf>
    <xf numFmtId="0" fontId="16" fillId="34" borderId="23" xfId="0" applyFont="1" applyFill="1" applyBorder="1" applyAlignment="1">
      <alignment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right" vertical="center"/>
    </xf>
    <xf numFmtId="0" fontId="12" fillId="34" borderId="24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35" borderId="29" xfId="0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1" fillId="0" borderId="43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11" fillId="35" borderId="41" xfId="0" applyFont="1" applyFill="1" applyBorder="1" applyAlignment="1">
      <alignment vertical="center"/>
    </xf>
    <xf numFmtId="0" fontId="16" fillId="35" borderId="23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center" vertical="center"/>
    </xf>
    <xf numFmtId="0" fontId="12" fillId="35" borderId="42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right" vertical="center"/>
    </xf>
    <xf numFmtId="0" fontId="12" fillId="35" borderId="44" xfId="0" applyFont="1" applyFill="1" applyBorder="1" applyAlignment="1">
      <alignment horizontal="right" vertical="center"/>
    </xf>
    <xf numFmtId="0" fontId="0" fillId="36" borderId="29" xfId="0" applyFont="1" applyFill="1" applyBorder="1" applyAlignment="1">
      <alignment vertical="center"/>
    </xf>
    <xf numFmtId="0" fontId="0" fillId="36" borderId="0" xfId="0" applyFont="1" applyFill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18" fillId="0" borderId="26" xfId="43" applyFont="1" applyBorder="1" applyAlignment="1" applyProtection="1">
      <alignment horizontal="center" vertical="center"/>
      <protection/>
    </xf>
    <xf numFmtId="0" fontId="12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right" vertical="center"/>
    </xf>
    <xf numFmtId="0" fontId="11" fillId="0" borderId="46" xfId="0" applyFont="1" applyBorder="1" applyAlignment="1">
      <alignment horizontal="left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36" borderId="11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18" fillId="0" borderId="41" xfId="43" applyFont="1" applyBorder="1" applyAlignment="1" applyProtection="1">
      <alignment horizontal="center" vertical="center"/>
      <protection/>
    </xf>
    <xf numFmtId="0" fontId="12" fillId="0" borderId="53" xfId="0" applyFont="1" applyBorder="1" applyAlignment="1">
      <alignment horizontal="left" vertical="center"/>
    </xf>
    <xf numFmtId="0" fontId="11" fillId="0" borderId="54" xfId="0" applyFont="1" applyBorder="1" applyAlignment="1">
      <alignment horizontal="right" vertical="center"/>
    </xf>
    <xf numFmtId="0" fontId="11" fillId="0" borderId="41" xfId="0" applyFont="1" applyBorder="1" applyAlignment="1">
      <alignment horizontal="center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right" vertical="center"/>
    </xf>
    <xf numFmtId="0" fontId="11" fillId="0" borderId="53" xfId="0" applyFont="1" applyBorder="1" applyAlignment="1">
      <alignment horizontal="left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2" fillId="0" borderId="54" xfId="0" applyFont="1" applyBorder="1" applyAlignment="1">
      <alignment horizontal="right" vertical="center"/>
    </xf>
    <xf numFmtId="0" fontId="12" fillId="0" borderId="5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8" fillId="0" borderId="60" xfId="43" applyFont="1" applyBorder="1" applyAlignment="1" applyProtection="1">
      <alignment horizontal="center" vertical="center"/>
      <protection/>
    </xf>
    <xf numFmtId="0" fontId="12" fillId="0" borderId="40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right" vertical="center"/>
    </xf>
    <xf numFmtId="0" fontId="11" fillId="36" borderId="41" xfId="0" applyFont="1" applyFill="1" applyBorder="1" applyAlignment="1">
      <alignment vertical="center"/>
    </xf>
    <xf numFmtId="0" fontId="16" fillId="36" borderId="23" xfId="0" applyFont="1" applyFill="1" applyBorder="1" applyAlignment="1">
      <alignment vertical="center"/>
    </xf>
    <xf numFmtId="0" fontId="11" fillId="36" borderId="24" xfId="0" applyFont="1" applyFill="1" applyBorder="1" applyAlignment="1">
      <alignment horizontal="center" vertical="center"/>
    </xf>
    <xf numFmtId="0" fontId="11" fillId="36" borderId="42" xfId="0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horizontal="right" vertical="center"/>
    </xf>
    <xf numFmtId="0" fontId="12" fillId="36" borderId="44" xfId="0" applyFont="1" applyFill="1" applyBorder="1" applyAlignment="1">
      <alignment horizontal="left" vertical="center"/>
    </xf>
    <xf numFmtId="0" fontId="0" fillId="37" borderId="29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43" xfId="0" applyFont="1" applyFill="1" applyBorder="1" applyAlignment="1">
      <alignment/>
    </xf>
    <xf numFmtId="0" fontId="16" fillId="37" borderId="23" xfId="0" applyFont="1" applyFill="1" applyBorder="1" applyAlignment="1">
      <alignment horizontal="left" vertical="center"/>
    </xf>
    <xf numFmtId="0" fontId="11" fillId="37" borderId="23" xfId="0" applyFont="1" applyFill="1" applyBorder="1" applyAlignment="1">
      <alignment horizontal="center" vertical="center"/>
    </xf>
    <xf numFmtId="0" fontId="12" fillId="37" borderId="42" xfId="0" applyFont="1" applyFill="1" applyBorder="1" applyAlignment="1">
      <alignment horizontal="center" vertical="center"/>
    </xf>
    <xf numFmtId="0" fontId="11" fillId="37" borderId="25" xfId="0" applyFont="1" applyFill="1" applyBorder="1" applyAlignment="1">
      <alignment horizontal="right" vertical="center"/>
    </xf>
    <xf numFmtId="0" fontId="12" fillId="37" borderId="24" xfId="0" applyFont="1" applyFill="1" applyBorder="1" applyAlignment="1">
      <alignment horizontal="left" vertical="center"/>
    </xf>
    <xf numFmtId="0" fontId="0" fillId="38" borderId="29" xfId="0" applyFont="1" applyFill="1" applyBorder="1" applyAlignment="1">
      <alignment/>
    </xf>
    <xf numFmtId="0" fontId="0" fillId="38" borderId="0" xfId="0" applyFont="1" applyFill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38" borderId="11" xfId="0" applyFont="1" applyFill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53" xfId="0" applyFont="1" applyBorder="1" applyAlignment="1">
      <alignment horizontal="left" vertical="center" wrapText="1"/>
    </xf>
    <xf numFmtId="0" fontId="11" fillId="38" borderId="41" xfId="0" applyFont="1" applyFill="1" applyBorder="1" applyAlignment="1">
      <alignment vertical="center"/>
    </xf>
    <xf numFmtId="0" fontId="16" fillId="38" borderId="23" xfId="0" applyFont="1" applyFill="1" applyBorder="1" applyAlignment="1">
      <alignment horizontal="left" vertical="center"/>
    </xf>
    <xf numFmtId="0" fontId="11" fillId="38" borderId="23" xfId="0" applyFont="1" applyFill="1" applyBorder="1" applyAlignment="1">
      <alignment horizontal="center" vertical="center"/>
    </xf>
    <xf numFmtId="0" fontId="12" fillId="38" borderId="42" xfId="0" applyFont="1" applyFill="1" applyBorder="1" applyAlignment="1">
      <alignment horizontal="center" vertical="center"/>
    </xf>
    <xf numFmtId="0" fontId="12" fillId="38" borderId="44" xfId="0" applyFont="1" applyFill="1" applyBorder="1" applyAlignment="1">
      <alignment horizontal="left" vertical="center"/>
    </xf>
    <xf numFmtId="0" fontId="84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right" vertical="center"/>
    </xf>
    <xf numFmtId="0" fontId="11" fillId="0" borderId="46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3" fillId="0" borderId="63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0" fillId="0" borderId="64" xfId="0" applyFont="1" applyBorder="1" applyAlignment="1">
      <alignment/>
    </xf>
    <xf numFmtId="0" fontId="11" fillId="0" borderId="23" xfId="0" applyFont="1" applyBorder="1" applyAlignment="1">
      <alignment vertical="center"/>
    </xf>
    <xf numFmtId="0" fontId="16" fillId="0" borderId="23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1" fillId="0" borderId="25" xfId="0" applyFont="1" applyBorder="1" applyAlignment="1">
      <alignment horizontal="right" vertical="center"/>
    </xf>
    <xf numFmtId="0" fontId="12" fillId="0" borderId="24" xfId="0" applyFont="1" applyBorder="1" applyAlignment="1">
      <alignment horizontal="left" vertical="center"/>
    </xf>
    <xf numFmtId="0" fontId="20" fillId="39" borderId="21" xfId="0" applyFont="1" applyFill="1" applyBorder="1" applyAlignment="1">
      <alignment vertical="center"/>
    </xf>
    <xf numFmtId="0" fontId="0" fillId="39" borderId="64" xfId="0" applyFont="1" applyFill="1" applyBorder="1" applyAlignment="1">
      <alignment/>
    </xf>
    <xf numFmtId="0" fontId="20" fillId="39" borderId="23" xfId="0" applyFont="1" applyFill="1" applyBorder="1" applyAlignment="1">
      <alignment vertical="center"/>
    </xf>
    <xf numFmtId="0" fontId="12" fillId="39" borderId="23" xfId="0" applyFont="1" applyFill="1" applyBorder="1" applyAlignment="1">
      <alignment horizontal="left" vertical="center"/>
    </xf>
    <xf numFmtId="0" fontId="11" fillId="39" borderId="23" xfId="0" applyFont="1" applyFill="1" applyBorder="1" applyAlignment="1">
      <alignment vertical="center"/>
    </xf>
    <xf numFmtId="0" fontId="15" fillId="39" borderId="23" xfId="0" applyFont="1" applyFill="1" applyBorder="1" applyAlignment="1">
      <alignment horizontal="left" vertical="center"/>
    </xf>
    <xf numFmtId="0" fontId="11" fillId="39" borderId="23" xfId="0" applyFont="1" applyFill="1" applyBorder="1" applyAlignment="1">
      <alignment horizontal="center" vertical="center"/>
    </xf>
    <xf numFmtId="0" fontId="12" fillId="39" borderId="65" xfId="0" applyFont="1" applyFill="1" applyBorder="1" applyAlignment="1">
      <alignment horizontal="center" vertical="center"/>
    </xf>
    <xf numFmtId="0" fontId="11" fillId="39" borderId="25" xfId="0" applyFont="1" applyFill="1" applyBorder="1" applyAlignment="1">
      <alignment horizontal="right" vertical="center"/>
    </xf>
    <xf numFmtId="0" fontId="12" fillId="39" borderId="24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56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85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86" fillId="0" borderId="0" xfId="55" applyFont="1" applyAlignment="1">
      <alignment horizontal="center"/>
      <protection/>
    </xf>
    <xf numFmtId="0" fontId="83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Font="1" applyAlignment="1">
      <alignment horizontal="right"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64" xfId="55" applyFont="1" applyBorder="1" applyAlignment="1">
      <alignment/>
      <protection/>
    </xf>
    <xf numFmtId="0" fontId="0" fillId="0" borderId="0" xfId="55" applyFont="1" applyBorder="1" applyAlignment="1">
      <alignment horizontal="left"/>
      <protection/>
    </xf>
    <xf numFmtId="0" fontId="11" fillId="0" borderId="11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6" fillId="33" borderId="12" xfId="55" applyFont="1" applyFill="1" applyBorder="1" applyAlignment="1">
      <alignment horizontal="center"/>
      <protection/>
    </xf>
    <xf numFmtId="0" fontId="6" fillId="33" borderId="13" xfId="55" applyFont="1" applyFill="1" applyBorder="1" applyAlignment="1">
      <alignment horizontal="center" vertical="center"/>
      <protection/>
    </xf>
    <xf numFmtId="0" fontId="11" fillId="33" borderId="14" xfId="55" applyFont="1" applyFill="1" applyBorder="1" applyAlignment="1">
      <alignment horizontal="center"/>
      <protection/>
    </xf>
    <xf numFmtId="0" fontId="11" fillId="33" borderId="12" xfId="55" applyFont="1" applyFill="1" applyBorder="1" applyAlignment="1">
      <alignment horizontal="center"/>
      <protection/>
    </xf>
    <xf numFmtId="0" fontId="87" fillId="0" borderId="15" xfId="55" applyFont="1" applyFill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6" fillId="0" borderId="11" xfId="55" applyFont="1" applyBorder="1">
      <alignment/>
      <protection/>
    </xf>
    <xf numFmtId="0" fontId="6" fillId="0" borderId="0" xfId="55" applyFont="1" applyBorder="1">
      <alignment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11" fillId="33" borderId="18" xfId="55" applyFont="1" applyFill="1" applyBorder="1" applyAlignment="1">
      <alignment vertical="center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6" fillId="0" borderId="0" xfId="55" applyFont="1">
      <alignment/>
      <protection/>
    </xf>
    <xf numFmtId="0" fontId="0" fillId="0" borderId="21" xfId="55" applyFont="1" applyBorder="1">
      <alignment/>
      <protection/>
    </xf>
    <xf numFmtId="0" fontId="0" fillId="0" borderId="22" xfId="55" applyFont="1" applyBorder="1">
      <alignment/>
      <protection/>
    </xf>
    <xf numFmtId="0" fontId="3" fillId="0" borderId="23" xfId="55" applyFont="1" applyBorder="1" applyAlignment="1">
      <alignment horizontal="center" vertical="center"/>
      <protection/>
    </xf>
    <xf numFmtId="0" fontId="0" fillId="0" borderId="24" xfId="55" applyFont="1" applyBorder="1" applyAlignment="1">
      <alignment/>
      <protection/>
    </xf>
    <xf numFmtId="0" fontId="0" fillId="0" borderId="25" xfId="55" applyFont="1" applyBorder="1" applyAlignment="1">
      <alignment/>
      <protection/>
    </xf>
    <xf numFmtId="0" fontId="0" fillId="0" borderId="26" xfId="55" applyFont="1" applyBorder="1">
      <alignment/>
      <protection/>
    </xf>
    <xf numFmtId="0" fontId="0" fillId="0" borderId="27" xfId="55" applyFont="1" applyBorder="1" applyAlignment="1">
      <alignment horizontal="center"/>
      <protection/>
    </xf>
    <xf numFmtId="0" fontId="0" fillId="0" borderId="28" xfId="55" applyFont="1" applyBorder="1" applyAlignment="1">
      <alignment horizontal="right"/>
      <protection/>
    </xf>
    <xf numFmtId="0" fontId="3" fillId="0" borderId="63" xfId="55" applyFont="1" applyBorder="1" applyAlignment="1">
      <alignment horizontal="center" vertical="center"/>
      <protection/>
    </xf>
    <xf numFmtId="0" fontId="12" fillId="0" borderId="40" xfId="55" applyFont="1" applyBorder="1" applyAlignment="1">
      <alignment horizontal="left" vertical="center"/>
      <protection/>
    </xf>
    <xf numFmtId="0" fontId="11" fillId="0" borderId="39" xfId="55" applyFont="1" applyBorder="1" applyAlignment="1">
      <alignment vertical="center"/>
      <protection/>
    </xf>
    <xf numFmtId="0" fontId="12" fillId="0" borderId="39" xfId="55" applyFont="1" applyBorder="1" applyAlignment="1">
      <alignment horizontal="center" vertical="center"/>
      <protection/>
    </xf>
    <xf numFmtId="14" fontId="85" fillId="0" borderId="0" xfId="55" applyNumberFormat="1" applyFont="1" applyAlignment="1">
      <alignment horizontal="center" vertical="center"/>
      <protection/>
    </xf>
    <xf numFmtId="0" fontId="12" fillId="0" borderId="46" xfId="55" applyFont="1" applyBorder="1" applyAlignment="1">
      <alignment horizontal="left" vertical="center"/>
      <protection/>
    </xf>
    <xf numFmtId="0" fontId="11" fillId="0" borderId="27" xfId="55" applyFont="1" applyBorder="1" applyAlignment="1">
      <alignment horizontal="center" vertical="center"/>
      <protection/>
    </xf>
    <xf numFmtId="0" fontId="11" fillId="0" borderId="48" xfId="55" applyFont="1" applyBorder="1" applyAlignment="1">
      <alignment horizontal="left" vertical="center"/>
      <protection/>
    </xf>
    <xf numFmtId="0" fontId="11" fillId="0" borderId="46" xfId="55" applyFont="1" applyBorder="1" applyAlignment="1">
      <alignment horizontal="left" vertical="center"/>
      <protection/>
    </xf>
    <xf numFmtId="0" fontId="3" fillId="0" borderId="57" xfId="55" applyFont="1" applyBorder="1" applyAlignment="1">
      <alignment horizontal="center" vertical="center"/>
      <protection/>
    </xf>
    <xf numFmtId="0" fontId="18" fillId="0" borderId="56" xfId="43" applyFont="1" applyBorder="1" applyAlignment="1" applyProtection="1">
      <alignment horizontal="center" vertical="center"/>
      <protection/>
    </xf>
    <xf numFmtId="0" fontId="12" fillId="0" borderId="53" xfId="55" applyFont="1" applyBorder="1" applyAlignment="1">
      <alignment horizontal="left" vertical="center"/>
      <protection/>
    </xf>
    <xf numFmtId="0" fontId="11" fillId="0" borderId="54" xfId="55" applyFont="1" applyBorder="1" applyAlignment="1">
      <alignment horizontal="right" vertical="center"/>
      <protection/>
    </xf>
    <xf numFmtId="0" fontId="11" fillId="0" borderId="41" xfId="55" applyFont="1" applyBorder="1" applyAlignment="1">
      <alignment horizontal="center" vertical="center"/>
      <protection/>
    </xf>
    <xf numFmtId="0" fontId="11" fillId="0" borderId="55" xfId="55" applyFont="1" applyBorder="1" applyAlignment="1">
      <alignment horizontal="left" vertical="center"/>
      <protection/>
    </xf>
    <xf numFmtId="0" fontId="11" fillId="0" borderId="56" xfId="55" applyFont="1" applyBorder="1" applyAlignment="1">
      <alignment horizontal="right" vertical="center"/>
      <protection/>
    </xf>
    <xf numFmtId="0" fontId="11" fillId="0" borderId="53" xfId="55" applyFont="1" applyBorder="1" applyAlignment="1">
      <alignment horizontal="left" vertical="center"/>
      <protection/>
    </xf>
    <xf numFmtId="0" fontId="11" fillId="0" borderId="57" xfId="55" applyFont="1" applyBorder="1" applyAlignment="1">
      <alignment horizontal="center" vertical="center"/>
      <protection/>
    </xf>
    <xf numFmtId="0" fontId="11" fillId="0" borderId="58" xfId="55" applyFont="1" applyBorder="1" applyAlignment="1">
      <alignment horizontal="center" vertical="center"/>
      <protection/>
    </xf>
    <xf numFmtId="0" fontId="12" fillId="0" borderId="54" xfId="55" applyFont="1" applyBorder="1" applyAlignment="1">
      <alignment horizontal="right"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12" fillId="0" borderId="62" xfId="55" applyFont="1" applyBorder="1" applyAlignment="1">
      <alignment horizontal="right" vertical="center"/>
      <protection/>
    </xf>
    <xf numFmtId="0" fontId="0" fillId="38" borderId="0" xfId="55" applyFont="1" applyFill="1">
      <alignment/>
      <protection/>
    </xf>
    <xf numFmtId="0" fontId="0" fillId="38" borderId="11" xfId="55" applyFont="1" applyFill="1" applyBorder="1">
      <alignment/>
      <protection/>
    </xf>
    <xf numFmtId="0" fontId="3" fillId="0" borderId="56" xfId="55" applyFont="1" applyBorder="1" applyAlignment="1">
      <alignment horizontal="center" vertical="center"/>
      <protection/>
    </xf>
    <xf numFmtId="0" fontId="11" fillId="0" borderId="55" xfId="55" applyFont="1" applyFill="1" applyBorder="1" applyAlignment="1">
      <alignment horizontal="left" vertical="center"/>
      <protection/>
    </xf>
    <xf numFmtId="0" fontId="10" fillId="0" borderId="53" xfId="55" applyFont="1" applyBorder="1" applyAlignment="1">
      <alignment horizontal="right" vertical="center"/>
      <protection/>
    </xf>
    <xf numFmtId="0" fontId="16" fillId="0" borderId="56" xfId="55" applyFont="1" applyBorder="1" applyAlignment="1">
      <alignment vertical="center"/>
      <protection/>
    </xf>
    <xf numFmtId="0" fontId="16" fillId="0" borderId="41" xfId="55" applyFont="1" applyBorder="1" applyAlignment="1">
      <alignment vertical="center"/>
      <protection/>
    </xf>
    <xf numFmtId="0" fontId="16" fillId="0" borderId="55" xfId="55" applyFont="1" applyBorder="1" applyAlignment="1">
      <alignment vertical="center"/>
      <protection/>
    </xf>
    <xf numFmtId="0" fontId="10" fillId="0" borderId="58" xfId="55" applyFont="1" applyBorder="1" applyAlignment="1">
      <alignment horizontal="right" vertical="center"/>
      <protection/>
    </xf>
    <xf numFmtId="0" fontId="10" fillId="0" borderId="54" xfId="55" applyFont="1" applyBorder="1" applyAlignment="1">
      <alignment horizontal="right" vertical="center"/>
      <protection/>
    </xf>
    <xf numFmtId="0" fontId="10" fillId="0" borderId="53" xfId="55" applyFont="1" applyBorder="1" applyAlignment="1">
      <alignment horizontal="left" vertical="center"/>
      <protection/>
    </xf>
    <xf numFmtId="0" fontId="10" fillId="0" borderId="0" xfId="0" applyFont="1" applyAlignment="1">
      <alignment horizontal="right" vertical="center"/>
    </xf>
    <xf numFmtId="0" fontId="0" fillId="0" borderId="64" xfId="55" applyFont="1" applyBorder="1">
      <alignment/>
      <protection/>
    </xf>
    <xf numFmtId="0" fontId="3" fillId="0" borderId="0" xfId="55" applyFont="1" applyBorder="1" applyAlignment="1">
      <alignment horizontal="center" vertical="center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 applyAlignment="1">
      <alignment/>
      <protection/>
    </xf>
    <xf numFmtId="0" fontId="88" fillId="33" borderId="13" xfId="55" applyFont="1" applyFill="1" applyBorder="1" applyAlignment="1">
      <alignment horizontal="center" vertical="center"/>
      <protection/>
    </xf>
    <xf numFmtId="0" fontId="11" fillId="33" borderId="14" xfId="55" applyFont="1" applyFill="1" applyBorder="1" applyAlignment="1">
      <alignment horizontal="center"/>
      <protection/>
    </xf>
    <xf numFmtId="0" fontId="3" fillId="0" borderId="54" xfId="55" applyFont="1" applyBorder="1" applyAlignment="1">
      <alignment horizontal="center" vertical="center"/>
      <protection/>
    </xf>
    <xf numFmtId="0" fontId="3" fillId="0" borderId="62" xfId="55" applyFont="1" applyBorder="1" applyAlignment="1">
      <alignment horizontal="center" vertical="center"/>
      <protection/>
    </xf>
    <xf numFmtId="14" fontId="85" fillId="0" borderId="0" xfId="55" applyNumberFormat="1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0" fillId="0" borderId="0" xfId="55" applyFont="1" applyBorder="1" applyAlignment="1">
      <alignment horizontal="left" vertical="center"/>
      <protection/>
    </xf>
    <xf numFmtId="0" fontId="11" fillId="33" borderId="43" xfId="55" applyFont="1" applyFill="1" applyBorder="1" applyAlignment="1">
      <alignment horizontal="center"/>
      <protection/>
    </xf>
    <xf numFmtId="0" fontId="6" fillId="33" borderId="64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0" fillId="0" borderId="17" xfId="55" applyFont="1" applyBorder="1">
      <alignment/>
      <protection/>
    </xf>
    <xf numFmtId="0" fontId="0" fillId="0" borderId="64" xfId="55" applyFont="1" applyBorder="1" applyAlignment="1">
      <alignment horizontal="center" vertical="center"/>
      <protection/>
    </xf>
    <xf numFmtId="0" fontId="0" fillId="0" borderId="66" xfId="55" applyFont="1" applyBorder="1" applyAlignment="1">
      <alignment/>
      <protection/>
    </xf>
    <xf numFmtId="0" fontId="0" fillId="0" borderId="27" xfId="55" applyFont="1" applyBorder="1">
      <alignment/>
      <protection/>
    </xf>
    <xf numFmtId="0" fontId="11" fillId="0" borderId="43" xfId="55" applyFont="1" applyBorder="1" applyAlignment="1">
      <alignment vertical="center"/>
      <protection/>
    </xf>
    <xf numFmtId="0" fontId="12" fillId="0" borderId="43" xfId="55" applyFont="1" applyBorder="1" applyAlignment="1">
      <alignment horizontal="center" vertical="center"/>
      <protection/>
    </xf>
    <xf numFmtId="0" fontId="11" fillId="0" borderId="27" xfId="55" applyFont="1" applyBorder="1" applyAlignment="1">
      <alignment horizontal="right" vertical="center"/>
      <protection/>
    </xf>
    <xf numFmtId="0" fontId="11" fillId="0" borderId="48" xfId="55" applyFont="1" applyBorder="1" applyAlignment="1">
      <alignment horizontal="center" vertical="center"/>
      <protection/>
    </xf>
    <xf numFmtId="0" fontId="11" fillId="0" borderId="46" xfId="55" applyFont="1" applyBorder="1" applyAlignment="1">
      <alignment horizontal="center" vertical="center"/>
      <protection/>
    </xf>
    <xf numFmtId="0" fontId="3" fillId="0" borderId="67" xfId="55" applyFont="1" applyBorder="1" applyAlignment="1">
      <alignment horizontal="center" vertical="center"/>
      <protection/>
    </xf>
    <xf numFmtId="0" fontId="3" fillId="0" borderId="68" xfId="55" applyFont="1" applyBorder="1" applyAlignment="1">
      <alignment horizontal="center" vertical="center"/>
      <protection/>
    </xf>
    <xf numFmtId="0" fontId="10" fillId="0" borderId="46" xfId="55" applyFont="1" applyBorder="1" applyAlignment="1">
      <alignment horizontal="right" vertical="center"/>
      <protection/>
    </xf>
    <xf numFmtId="0" fontId="16" fillId="0" borderId="27" xfId="55" applyFont="1" applyBorder="1" applyAlignment="1">
      <alignment vertical="center"/>
      <protection/>
    </xf>
    <xf numFmtId="0" fontId="16" fillId="0" borderId="48" xfId="55" applyFont="1" applyBorder="1" applyAlignment="1">
      <alignment vertical="center"/>
      <protection/>
    </xf>
    <xf numFmtId="0" fontId="12" fillId="0" borderId="40" xfId="55" applyFont="1" applyBorder="1" applyAlignment="1">
      <alignment horizontal="left" vertical="center"/>
      <protection/>
    </xf>
    <xf numFmtId="0" fontId="0" fillId="0" borderId="0" xfId="55" applyFont="1" applyBorder="1" applyAlignment="1">
      <alignment horizontal="center" vertical="center"/>
      <protection/>
    </xf>
    <xf numFmtId="0" fontId="0" fillId="0" borderId="0" xfId="55" applyFont="1" applyAlignment="1">
      <alignment horizontal="left" vertical="center"/>
      <protection/>
    </xf>
    <xf numFmtId="0" fontId="3" fillId="0" borderId="64" xfId="55" applyFont="1" applyBorder="1" applyAlignment="1">
      <alignment horizontal="center" vertical="center"/>
      <protection/>
    </xf>
    <xf numFmtId="0" fontId="12" fillId="0" borderId="53" xfId="55" applyFont="1" applyBorder="1" applyAlignment="1">
      <alignment horizontal="left"/>
      <protection/>
    </xf>
    <xf numFmtId="0" fontId="12" fillId="0" borderId="40" xfId="55" applyFont="1" applyBorder="1" applyAlignment="1">
      <alignment horizontal="left"/>
      <protection/>
    </xf>
    <xf numFmtId="0" fontId="12" fillId="0" borderId="53" xfId="55" applyFont="1" applyBorder="1" applyAlignment="1">
      <alignment vertical="center"/>
      <protection/>
    </xf>
    <xf numFmtId="0" fontId="12" fillId="0" borderId="0" xfId="55" applyFont="1" applyBorder="1" applyAlignment="1">
      <alignment/>
      <protection/>
    </xf>
    <xf numFmtId="0" fontId="0" fillId="0" borderId="69" xfId="0" applyFont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8" fillId="0" borderId="29" xfId="43" applyFont="1" applyBorder="1" applyAlignment="1" applyProtection="1">
      <alignment horizontal="center" vertical="center"/>
      <protection/>
    </xf>
    <xf numFmtId="0" fontId="12" fillId="0" borderId="14" xfId="0" applyFont="1" applyBorder="1" applyAlignment="1">
      <alignment horizontal="left" vertical="center"/>
    </xf>
    <xf numFmtId="0" fontId="18" fillId="0" borderId="62" xfId="43" applyFont="1" applyBorder="1" applyAlignment="1" applyProtection="1">
      <alignment horizontal="center" vertical="center"/>
      <protection/>
    </xf>
    <xf numFmtId="0" fontId="12" fillId="0" borderId="60" xfId="0" applyFont="1" applyBorder="1" applyAlignment="1">
      <alignment horizontal="left" vertical="center"/>
    </xf>
    <xf numFmtId="0" fontId="11" fillId="0" borderId="60" xfId="0" applyFont="1" applyBorder="1" applyAlignment="1">
      <alignment horizontal="right" vertical="center"/>
    </xf>
    <xf numFmtId="0" fontId="11" fillId="0" borderId="60" xfId="0" applyFont="1" applyBorder="1" applyAlignment="1">
      <alignment horizontal="center" vertical="center"/>
    </xf>
    <xf numFmtId="0" fontId="11" fillId="0" borderId="60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62" xfId="0" applyFont="1" applyBorder="1" applyAlignment="1">
      <alignment horizontal="right" vertical="center"/>
    </xf>
    <xf numFmtId="0" fontId="11" fillId="0" borderId="70" xfId="0" applyFont="1" applyBorder="1" applyAlignment="1">
      <alignment horizontal="left" vertical="center"/>
    </xf>
    <xf numFmtId="0" fontId="11" fillId="0" borderId="63" xfId="0" applyFont="1" applyBorder="1" applyAlignment="1">
      <alignment horizontal="right" vertical="center"/>
    </xf>
    <xf numFmtId="0" fontId="11" fillId="38" borderId="29" xfId="0" applyFont="1" applyFill="1" applyBorder="1" applyAlignment="1">
      <alignment horizontal="right" vertical="center"/>
    </xf>
    <xf numFmtId="0" fontId="11" fillId="37" borderId="41" xfId="0" applyFont="1" applyFill="1" applyBorder="1" applyAlignment="1">
      <alignment vertical="center"/>
    </xf>
    <xf numFmtId="0" fontId="10" fillId="0" borderId="40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top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9" fillId="0" borderId="0" xfId="55" applyFont="1" applyAlignment="1">
      <alignment vertical="center" wrapText="1"/>
      <protection/>
    </xf>
    <xf numFmtId="0" fontId="89" fillId="0" borderId="0" xfId="55" applyFont="1" applyBorder="1" applyAlignment="1">
      <alignment vertical="center" wrapText="1"/>
      <protection/>
    </xf>
    <xf numFmtId="0" fontId="83" fillId="0" borderId="0" xfId="0" applyFont="1" applyBorder="1" applyAlignment="1">
      <alignment vertical="center"/>
    </xf>
    <xf numFmtId="0" fontId="88" fillId="33" borderId="30" xfId="55" applyFont="1" applyFill="1" applyBorder="1" applyAlignment="1">
      <alignment horizontal="center" vertical="center"/>
      <protection/>
    </xf>
    <xf numFmtId="0" fontId="88" fillId="33" borderId="30" xfId="55" applyFont="1" applyFill="1" applyBorder="1" applyAlignment="1">
      <alignment horizontal="center"/>
      <protection/>
    </xf>
    <xf numFmtId="0" fontId="6" fillId="33" borderId="30" xfId="55" applyFont="1" applyFill="1" applyBorder="1" applyAlignment="1">
      <alignment horizontal="center" vertical="center"/>
      <protection/>
    </xf>
    <xf numFmtId="0" fontId="88" fillId="0" borderId="0" xfId="0" applyFont="1" applyAlignment="1">
      <alignment vertical="center"/>
    </xf>
    <xf numFmtId="0" fontId="0" fillId="0" borderId="0" xfId="55" applyFont="1" applyAlignment="1">
      <alignment vertical="center"/>
      <protection/>
    </xf>
    <xf numFmtId="0" fontId="90" fillId="0" borderId="0" xfId="55" applyFont="1" applyAlignment="1">
      <alignment horizontal="center" vertical="center"/>
      <protection/>
    </xf>
    <xf numFmtId="0" fontId="84" fillId="0" borderId="0" xfId="55" applyFont="1" applyAlignment="1">
      <alignment vertical="center"/>
      <protection/>
    </xf>
    <xf numFmtId="0" fontId="0" fillId="38" borderId="11" xfId="55" applyFont="1" applyFill="1" applyBorder="1" applyAlignment="1">
      <alignment vertical="center"/>
      <protection/>
    </xf>
    <xf numFmtId="0" fontId="0" fillId="38" borderId="0" xfId="55" applyFont="1" applyFill="1" applyAlignment="1">
      <alignment vertical="center"/>
      <protection/>
    </xf>
    <xf numFmtId="0" fontId="12" fillId="0" borderId="46" xfId="55" applyFont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horizontal="center" vertical="center"/>
    </xf>
    <xf numFmtId="0" fontId="91" fillId="0" borderId="0" xfId="55" applyFont="1" applyAlignment="1">
      <alignment horizontal="center"/>
      <protection/>
    </xf>
    <xf numFmtId="0" fontId="28" fillId="0" borderId="0" xfId="55" applyFont="1">
      <alignment/>
      <protection/>
    </xf>
    <xf numFmtId="0" fontId="12" fillId="0" borderId="71" xfId="56" applyFont="1" applyBorder="1" applyAlignment="1">
      <alignment vertical="center"/>
      <protection/>
    </xf>
    <xf numFmtId="0" fontId="3" fillId="0" borderId="72" xfId="56" applyFont="1" applyBorder="1" applyAlignment="1">
      <alignment vertical="center"/>
      <protection/>
    </xf>
    <xf numFmtId="0" fontId="6" fillId="0" borderId="0" xfId="56" applyFont="1" applyAlignment="1">
      <alignment horizontal="right"/>
      <protection/>
    </xf>
    <xf numFmtId="0" fontId="12" fillId="0" borderId="0" xfId="56" applyFont="1" applyAlignment="1">
      <alignment vertical="center"/>
      <protection/>
    </xf>
    <xf numFmtId="0" fontId="0" fillId="0" borderId="0" xfId="56" applyFont="1">
      <alignment/>
      <protection/>
    </xf>
    <xf numFmtId="0" fontId="12" fillId="0" borderId="73" xfId="56" applyFont="1" applyBorder="1" applyAlignment="1">
      <alignment vertical="center"/>
      <protection/>
    </xf>
    <xf numFmtId="0" fontId="3" fillId="0" borderId="0" xfId="56" applyFont="1" applyAlignment="1">
      <alignment vertical="center"/>
      <protection/>
    </xf>
    <xf numFmtId="0" fontId="9" fillId="0" borderId="0" xfId="56" applyFont="1">
      <alignment/>
      <protection/>
    </xf>
    <xf numFmtId="0" fontId="3" fillId="0" borderId="73" xfId="56" applyFont="1" applyBorder="1" applyAlignment="1">
      <alignment vertical="center"/>
      <protection/>
    </xf>
    <xf numFmtId="0" fontId="9" fillId="0" borderId="0" xfId="56" applyFont="1" applyAlignment="1">
      <alignment vertical="center"/>
      <protection/>
    </xf>
    <xf numFmtId="0" fontId="12" fillId="0" borderId="11" xfId="56" applyFont="1" applyBorder="1" applyAlignment="1">
      <alignment vertical="center"/>
      <protection/>
    </xf>
    <xf numFmtId="0" fontId="6" fillId="40" borderId="74" xfId="56" applyFont="1" applyFill="1" applyBorder="1" applyAlignment="1">
      <alignment horizontal="center" wrapText="1"/>
      <protection/>
    </xf>
    <xf numFmtId="0" fontId="32" fillId="40" borderId="13" xfId="56" applyFont="1" applyFill="1" applyBorder="1" applyAlignment="1">
      <alignment horizontal="center" wrapText="1"/>
      <protection/>
    </xf>
    <xf numFmtId="0" fontId="11" fillId="40" borderId="14" xfId="56" applyFont="1" applyFill="1" applyBorder="1" applyAlignment="1">
      <alignment horizontal="left"/>
      <protection/>
    </xf>
    <xf numFmtId="0" fontId="3" fillId="40" borderId="75" xfId="56" applyFont="1" applyFill="1" applyBorder="1" applyAlignment="1">
      <alignment horizontal="center" vertical="center" wrapText="1"/>
      <protection/>
    </xf>
    <xf numFmtId="0" fontId="32" fillId="40" borderId="17" xfId="56" applyFont="1" applyFill="1" applyBorder="1" applyAlignment="1">
      <alignment horizontal="center" vertical="center" wrapText="1"/>
      <protection/>
    </xf>
    <xf numFmtId="0" fontId="12" fillId="40" borderId="18" xfId="56" applyFont="1" applyFill="1" applyBorder="1" applyAlignment="1">
      <alignment horizontal="left" vertical="center"/>
      <protection/>
    </xf>
    <xf numFmtId="0" fontId="12" fillId="0" borderId="21" xfId="56" applyFont="1" applyBorder="1" applyAlignment="1">
      <alignment vertical="center"/>
      <protection/>
    </xf>
    <xf numFmtId="0" fontId="3" fillId="0" borderId="64" xfId="56" applyFont="1" applyBorder="1" applyAlignment="1">
      <alignment vertical="center"/>
      <protection/>
    </xf>
    <xf numFmtId="0" fontId="0" fillId="0" borderId="23" xfId="56" applyFont="1" applyBorder="1" applyAlignment="1">
      <alignment horizontal="center" vertical="center" wrapText="1"/>
      <protection/>
    </xf>
    <xf numFmtId="0" fontId="32" fillId="0" borderId="23" xfId="56" applyFont="1" applyBorder="1" applyAlignment="1">
      <alignment horizontal="center" vertical="center" wrapText="1"/>
      <protection/>
    </xf>
    <xf numFmtId="0" fontId="0" fillId="0" borderId="23" xfId="56" applyFont="1" applyBorder="1" applyAlignment="1">
      <alignment horizontal="left" vertical="center"/>
      <protection/>
    </xf>
    <xf numFmtId="0" fontId="3" fillId="0" borderId="0" xfId="56" applyFont="1" applyAlignment="1">
      <alignment horizontal="right" vertical="top"/>
      <protection/>
    </xf>
    <xf numFmtId="0" fontId="3" fillId="0" borderId="0" xfId="56" applyFont="1" applyAlignment="1">
      <alignment horizontal="right" vertical="center"/>
      <protection/>
    </xf>
    <xf numFmtId="0" fontId="32" fillId="0" borderId="76" xfId="56" applyFont="1" applyBorder="1" applyAlignment="1">
      <alignment horizontal="center" vertical="center" wrapText="1"/>
      <protection/>
    </xf>
    <xf numFmtId="0" fontId="3" fillId="0" borderId="77" xfId="56" applyFont="1" applyBorder="1" applyAlignment="1">
      <alignment horizontal="right" vertical="top"/>
      <protection/>
    </xf>
    <xf numFmtId="0" fontId="3" fillId="0" borderId="78" xfId="56" applyFont="1" applyBorder="1" applyAlignment="1">
      <alignment vertical="center"/>
      <protection/>
    </xf>
    <xf numFmtId="0" fontId="3" fillId="0" borderId="79" xfId="56" applyFont="1" applyBorder="1" applyAlignment="1">
      <alignment horizontal="center" vertical="center" wrapText="1"/>
      <protection/>
    </xf>
    <xf numFmtId="0" fontId="32" fillId="0" borderId="80" xfId="56" applyFont="1" applyBorder="1" applyAlignment="1">
      <alignment horizontal="center" vertical="center" wrapText="1"/>
      <protection/>
    </xf>
    <xf numFmtId="0" fontId="12" fillId="0" borderId="81" xfId="56" applyFont="1" applyBorder="1" applyAlignment="1">
      <alignment horizontal="left" vertical="center"/>
      <protection/>
    </xf>
    <xf numFmtId="0" fontId="3" fillId="0" borderId="82" xfId="56" applyFont="1" applyBorder="1" applyAlignment="1">
      <alignment vertical="center"/>
      <protection/>
    </xf>
    <xf numFmtId="0" fontId="12" fillId="0" borderId="83" xfId="56" applyFont="1" applyBorder="1" applyAlignment="1">
      <alignment horizontal="left" vertical="center"/>
      <protection/>
    </xf>
    <xf numFmtId="0" fontId="92" fillId="0" borderId="0" xfId="56" applyFont="1" applyAlignment="1">
      <alignment vertical="center"/>
      <protection/>
    </xf>
    <xf numFmtId="0" fontId="6" fillId="41" borderId="82" xfId="56" applyFont="1" applyFill="1" applyBorder="1" applyAlignment="1">
      <alignment vertical="center" textRotation="90"/>
      <protection/>
    </xf>
    <xf numFmtId="0" fontId="12" fillId="41" borderId="11" xfId="56" applyFont="1" applyFill="1" applyBorder="1" applyAlignment="1">
      <alignment vertical="center"/>
      <protection/>
    </xf>
    <xf numFmtId="0" fontId="3" fillId="0" borderId="76" xfId="56" applyFont="1" applyBorder="1" applyAlignment="1">
      <alignment horizontal="right" vertical="top"/>
      <protection/>
    </xf>
    <xf numFmtId="0" fontId="32" fillId="41" borderId="64" xfId="56" applyFont="1" applyFill="1" applyBorder="1" applyAlignment="1">
      <alignment horizontal="left" vertical="center" wrapText="1"/>
      <protection/>
    </xf>
    <xf numFmtId="0" fontId="19" fillId="41" borderId="23" xfId="56" applyFont="1" applyFill="1" applyBorder="1" applyAlignment="1">
      <alignment horizontal="left" vertical="center"/>
      <protection/>
    </xf>
    <xf numFmtId="0" fontId="10" fillId="41" borderId="64" xfId="56" applyFont="1" applyFill="1" applyBorder="1" applyAlignment="1">
      <alignment horizontal="right" vertical="top"/>
      <protection/>
    </xf>
    <xf numFmtId="0" fontId="3" fillId="41" borderId="0" xfId="56" applyFont="1" applyFill="1" applyAlignment="1">
      <alignment horizontal="right" vertical="center"/>
      <protection/>
    </xf>
    <xf numFmtId="0" fontId="3" fillId="41" borderId="24" xfId="56" applyFont="1" applyFill="1" applyBorder="1" applyAlignment="1">
      <alignment vertical="center"/>
      <protection/>
    </xf>
    <xf numFmtId="0" fontId="0" fillId="0" borderId="0" xfId="56" applyFont="1" applyAlignment="1">
      <alignment horizontal="center" vertical="center"/>
      <protection/>
    </xf>
    <xf numFmtId="0" fontId="32" fillId="0" borderId="0" xfId="56" applyFont="1" applyAlignment="1">
      <alignment horizontal="center" vertical="center"/>
      <protection/>
    </xf>
    <xf numFmtId="0" fontId="0" fillId="0" borderId="0" xfId="56" applyFont="1" applyAlignment="1">
      <alignment horizontal="left" vertical="center"/>
      <protection/>
    </xf>
    <xf numFmtId="0" fontId="35" fillId="0" borderId="0" xfId="56" applyFont="1" applyAlignment="1">
      <alignment vertical="center"/>
      <protection/>
    </xf>
    <xf numFmtId="0" fontId="31" fillId="0" borderId="0" xfId="56" applyFont="1">
      <alignment/>
      <protection/>
    </xf>
    <xf numFmtId="0" fontId="3" fillId="0" borderId="84" xfId="56" applyFont="1" applyFill="1" applyBorder="1" applyAlignment="1">
      <alignment horizontal="center" vertical="center" wrapText="1"/>
      <protection/>
    </xf>
    <xf numFmtId="0" fontId="33" fillId="0" borderId="76" xfId="56" applyFont="1" applyBorder="1" applyAlignment="1">
      <alignment horizontal="right" vertical="center" wrapText="1"/>
      <protection/>
    </xf>
    <xf numFmtId="0" fontId="93" fillId="0" borderId="76" xfId="56" applyFont="1" applyBorder="1" applyAlignment="1">
      <alignment horizontal="right" vertical="center"/>
      <protection/>
    </xf>
    <xf numFmtId="0" fontId="11" fillId="0" borderId="0" xfId="0" applyFont="1" applyBorder="1" applyAlignment="1">
      <alignment horizontal="center" vertical="center"/>
    </xf>
    <xf numFmtId="0" fontId="6" fillId="33" borderId="20" xfId="55" applyFont="1" applyFill="1" applyBorder="1" applyAlignment="1">
      <alignment vertical="center"/>
      <protection/>
    </xf>
    <xf numFmtId="0" fontId="3" fillId="42" borderId="45" xfId="0" applyFont="1" applyFill="1" applyBorder="1" applyAlignment="1">
      <alignment horizontal="center" vertical="center"/>
    </xf>
    <xf numFmtId="0" fontId="3" fillId="42" borderId="59" xfId="0" applyFont="1" applyFill="1" applyBorder="1" applyAlignment="1">
      <alignment horizontal="center" vertical="center"/>
    </xf>
    <xf numFmtId="0" fontId="94" fillId="42" borderId="85" xfId="0" applyFont="1" applyFill="1" applyBorder="1" applyAlignment="1">
      <alignment horizontal="center" vertical="center"/>
    </xf>
    <xf numFmtId="0" fontId="94" fillId="42" borderId="86" xfId="0" applyFont="1" applyFill="1" applyBorder="1" applyAlignment="1">
      <alignment horizontal="center" vertical="center"/>
    </xf>
    <xf numFmtId="0" fontId="94" fillId="0" borderId="39" xfId="0" applyFont="1" applyBorder="1" applyAlignment="1">
      <alignment horizontal="center" vertical="center"/>
    </xf>
    <xf numFmtId="0" fontId="94" fillId="42" borderId="13" xfId="0" applyFont="1" applyFill="1" applyBorder="1" applyAlignment="1">
      <alignment horizontal="right" vertical="center"/>
    </xf>
    <xf numFmtId="0" fontId="94" fillId="42" borderId="14" xfId="0" applyFont="1" applyFill="1" applyBorder="1" applyAlignment="1">
      <alignment horizontal="center" vertical="center"/>
    </xf>
    <xf numFmtId="0" fontId="94" fillId="42" borderId="19" xfId="0" applyFont="1" applyFill="1" applyBorder="1" applyAlignment="1">
      <alignment horizontal="center" vertical="center"/>
    </xf>
    <xf numFmtId="0" fontId="95" fillId="42" borderId="61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42" borderId="62" xfId="0" applyFont="1" applyFill="1" applyBorder="1" applyAlignment="1">
      <alignment horizontal="right" vertical="center"/>
    </xf>
    <xf numFmtId="0" fontId="94" fillId="42" borderId="40" xfId="0" applyFont="1" applyFill="1" applyBorder="1" applyAlignment="1">
      <alignment horizontal="center" vertical="center"/>
    </xf>
    <xf numFmtId="0" fontId="2" fillId="0" borderId="0" xfId="55" applyFont="1" applyFill="1" applyBorder="1" applyAlignment="1">
      <alignment horizontal="center" vertical="center" wrapText="1"/>
      <protection/>
    </xf>
    <xf numFmtId="0" fontId="96" fillId="0" borderId="0" xfId="55" applyFont="1" applyFill="1" applyAlignment="1">
      <alignment horizontal="left" vertical="center"/>
      <protection/>
    </xf>
    <xf numFmtId="0" fontId="6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wrapText="1"/>
      <protection/>
    </xf>
    <xf numFmtId="0" fontId="2" fillId="0" borderId="0" xfId="55" applyFont="1" applyFill="1" applyBorder="1" applyAlignment="1">
      <alignment horizontal="center" wrapText="1"/>
      <protection/>
    </xf>
    <xf numFmtId="0" fontId="86" fillId="0" borderId="0" xfId="55" applyFont="1" applyBorder="1" applyAlignment="1">
      <alignment horizontal="left" vertical="center" wrapText="1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/>
      <protection/>
    </xf>
    <xf numFmtId="0" fontId="3" fillId="0" borderId="0" xfId="55" applyFont="1" applyBorder="1" applyAlignment="1">
      <alignment wrapText="1"/>
      <protection/>
    </xf>
    <xf numFmtId="0" fontId="86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90" fillId="0" borderId="0" xfId="55" applyFont="1" applyBorder="1" applyAlignment="1">
      <alignment vertical="center"/>
      <protection/>
    </xf>
    <xf numFmtId="0" fontId="90" fillId="0" borderId="0" xfId="55" applyFont="1" applyBorder="1" applyAlignment="1">
      <alignment/>
      <protection/>
    </xf>
    <xf numFmtId="0" fontId="90" fillId="0" borderId="0" xfId="55" applyFont="1" applyBorder="1" applyAlignment="1">
      <alignment wrapText="1"/>
      <protection/>
    </xf>
    <xf numFmtId="0" fontId="3" fillId="0" borderId="0" xfId="55" applyFont="1" applyFill="1">
      <alignment/>
      <protection/>
    </xf>
    <xf numFmtId="0" fontId="86" fillId="0" borderId="11" xfId="55" applyFont="1" applyBorder="1" applyAlignment="1">
      <alignment horizontal="center" vertical="center" wrapText="1"/>
      <protection/>
    </xf>
    <xf numFmtId="0" fontId="86" fillId="0" borderId="0" xfId="55" applyFont="1" applyBorder="1" applyAlignment="1">
      <alignment horizontal="center" vertical="center" wrapText="1"/>
      <protection/>
    </xf>
    <xf numFmtId="0" fontId="86" fillId="0" borderId="0" xfId="55" applyFont="1" applyBorder="1" applyAlignment="1">
      <alignment horizontal="right" vertical="center" wrapText="1"/>
      <protection/>
    </xf>
    <xf numFmtId="0" fontId="97" fillId="0" borderId="0" xfId="43" applyFont="1" applyBorder="1" applyAlignment="1" applyProtection="1">
      <alignment horizontal="left" vertical="center" wrapText="1"/>
      <protection/>
    </xf>
    <xf numFmtId="0" fontId="90" fillId="0" borderId="49" xfId="55" applyFont="1" applyFill="1" applyBorder="1" applyAlignment="1">
      <alignment horizontal="center" vertical="center" wrapText="1"/>
      <protection/>
    </xf>
    <xf numFmtId="0" fontId="90" fillId="0" borderId="27" xfId="55" applyFont="1" applyFill="1" applyBorder="1" applyAlignment="1">
      <alignment horizontal="center" vertical="center" wrapText="1"/>
      <protection/>
    </xf>
    <xf numFmtId="0" fontId="90" fillId="0" borderId="27" xfId="55" applyFont="1" applyBorder="1" applyAlignment="1">
      <alignment horizontal="center" vertical="center" wrapText="1"/>
      <protection/>
    </xf>
    <xf numFmtId="0" fontId="90" fillId="0" borderId="27" xfId="55" applyFont="1" applyBorder="1" applyAlignment="1">
      <alignment horizontal="right" vertical="center" wrapText="1"/>
      <protection/>
    </xf>
    <xf numFmtId="0" fontId="90" fillId="0" borderId="27" xfId="55" applyFont="1" applyBorder="1" applyAlignment="1">
      <alignment horizontal="left" vertical="center" wrapText="1"/>
      <protection/>
    </xf>
    <xf numFmtId="0" fontId="90" fillId="0" borderId="0" xfId="55" applyFont="1" applyFill="1" applyBorder="1" applyAlignment="1">
      <alignment horizontal="center" vertical="center" wrapText="1"/>
      <protection/>
    </xf>
    <xf numFmtId="0" fontId="5" fillId="43" borderId="60" xfId="55" applyFont="1" applyFill="1" applyBorder="1" applyAlignment="1">
      <alignment vertical="center" wrapText="1"/>
      <protection/>
    </xf>
    <xf numFmtId="0" fontId="5" fillId="43" borderId="60" xfId="55" applyFont="1" applyFill="1" applyBorder="1" applyAlignment="1">
      <alignment horizontal="right" vertical="center" wrapText="1"/>
      <protection/>
    </xf>
    <xf numFmtId="0" fontId="97" fillId="43" borderId="60" xfId="43" applyFont="1" applyFill="1" applyBorder="1" applyAlignment="1" applyProtection="1">
      <alignment horizontal="right" vertical="center"/>
      <protection/>
    </xf>
    <xf numFmtId="0" fontId="97" fillId="43" borderId="60" xfId="43" applyFont="1" applyFill="1" applyBorder="1" applyAlignment="1" applyProtection="1">
      <alignment horizontal="left" vertical="center"/>
      <protection/>
    </xf>
    <xf numFmtId="0" fontId="97" fillId="43" borderId="60" xfId="43" applyFont="1" applyFill="1" applyBorder="1" applyAlignment="1" applyProtection="1">
      <alignment vertical="center"/>
      <protection/>
    </xf>
    <xf numFmtId="0" fontId="97" fillId="0" borderId="20" xfId="43" applyFont="1" applyFill="1" applyBorder="1" applyAlignment="1" applyProtection="1">
      <alignment vertical="center"/>
      <protection/>
    </xf>
    <xf numFmtId="0" fontId="40" fillId="2" borderId="20" xfId="43" applyFont="1" applyFill="1" applyBorder="1" applyAlignment="1" applyProtection="1">
      <alignment vertical="center"/>
      <protection/>
    </xf>
    <xf numFmtId="0" fontId="40" fillId="0" borderId="0" xfId="43" applyFont="1" applyFill="1" applyBorder="1" applyAlignment="1" applyProtection="1">
      <alignment vertical="center"/>
      <protection/>
    </xf>
    <xf numFmtId="0" fontId="96" fillId="0" borderId="0" xfId="55" applyFont="1" applyBorder="1" applyAlignment="1">
      <alignment horizontal="left" vertical="center" wrapText="1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0" xfId="55" applyFont="1" applyFill="1" applyAlignment="1">
      <alignment horizontal="center" vertical="center" wrapText="1"/>
      <protection/>
    </xf>
    <xf numFmtId="0" fontId="98" fillId="44" borderId="87" xfId="55" applyFont="1" applyFill="1" applyBorder="1" applyAlignment="1">
      <alignment horizontal="center" vertical="center"/>
      <protection/>
    </xf>
    <xf numFmtId="0" fontId="98" fillId="44" borderId="25" xfId="55" applyFont="1" applyFill="1" applyBorder="1" applyAlignment="1">
      <alignment horizontal="center" vertical="center"/>
      <protection/>
    </xf>
    <xf numFmtId="0" fontId="98" fillId="44" borderId="66" xfId="55" applyFont="1" applyFill="1" applyBorder="1" applyAlignment="1">
      <alignment horizontal="center" vertical="center"/>
      <protection/>
    </xf>
    <xf numFmtId="0" fontId="99" fillId="44" borderId="66" xfId="55" applyFont="1" applyFill="1" applyBorder="1" applyAlignment="1">
      <alignment horizontal="center" vertical="center"/>
      <protection/>
    </xf>
    <xf numFmtId="49" fontId="99" fillId="44" borderId="66" xfId="55" applyNumberFormat="1" applyFont="1" applyFill="1" applyBorder="1" applyAlignment="1">
      <alignment horizontal="center" vertical="center"/>
      <protection/>
    </xf>
    <xf numFmtId="0" fontId="99" fillId="44" borderId="64" xfId="55" applyFont="1" applyFill="1" applyBorder="1" applyAlignment="1">
      <alignment horizontal="center" vertical="center"/>
      <protection/>
    </xf>
    <xf numFmtId="0" fontId="99" fillId="0" borderId="65" xfId="55" applyFont="1" applyFill="1" applyBorder="1" applyAlignment="1">
      <alignment horizontal="center" vertical="center"/>
      <protection/>
    </xf>
    <xf numFmtId="0" fontId="3" fillId="45" borderId="65" xfId="55" applyFont="1" applyFill="1" applyBorder="1" applyAlignment="1">
      <alignment horizontal="left" vertical="center" indent="1"/>
      <protection/>
    </xf>
    <xf numFmtId="0" fontId="3" fillId="0" borderId="0" xfId="55" applyFont="1" applyFill="1" applyBorder="1" applyAlignment="1">
      <alignment horizontal="left" vertical="center" indent="1"/>
      <protection/>
    </xf>
    <xf numFmtId="0" fontId="86" fillId="0" borderId="0" xfId="55" applyFont="1" applyBorder="1" applyAlignment="1">
      <alignment horizontal="left" vertical="center" wrapText="1" indent="1"/>
      <protection/>
    </xf>
    <xf numFmtId="0" fontId="3" fillId="0" borderId="0" xfId="55" applyFont="1" applyBorder="1" applyAlignment="1">
      <alignment horizontal="left" vertical="center" indent="1"/>
      <protection/>
    </xf>
    <xf numFmtId="0" fontId="3" fillId="0" borderId="0" xfId="55" applyFont="1" applyFill="1" applyAlignment="1">
      <alignment horizontal="center" vertical="center"/>
      <protection/>
    </xf>
    <xf numFmtId="0" fontId="3" fillId="0" borderId="88" xfId="55" applyFont="1" applyFill="1" applyBorder="1" applyAlignment="1">
      <alignment horizontal="center" vertical="center" wrapText="1"/>
      <protection/>
    </xf>
    <xf numFmtId="0" fontId="100" fillId="0" borderId="31" xfId="43" applyFont="1" applyBorder="1" applyAlignment="1" applyProtection="1">
      <alignment horizontal="center" vertical="center"/>
      <protection/>
    </xf>
    <xf numFmtId="0" fontId="3" fillId="0" borderId="48" xfId="55" applyFont="1" applyFill="1" applyBorder="1" applyAlignment="1">
      <alignment horizontal="left" vertical="center" wrapText="1"/>
      <protection/>
    </xf>
    <xf numFmtId="0" fontId="3" fillId="0" borderId="48" xfId="55" applyFont="1" applyFill="1" applyBorder="1" applyAlignment="1">
      <alignment horizontal="center" vertical="center" wrapText="1"/>
      <protection/>
    </xf>
    <xf numFmtId="0" fontId="3" fillId="0" borderId="27" xfId="55" applyNumberFormat="1" applyFont="1" applyFill="1" applyBorder="1" applyAlignment="1">
      <alignment horizontal="right" vertical="center" wrapText="1"/>
      <protection/>
    </xf>
    <xf numFmtId="49" fontId="3" fillId="0" borderId="26" xfId="55" applyNumberFormat="1" applyFont="1" applyFill="1" applyBorder="1" applyAlignment="1">
      <alignment horizontal="center" vertical="center" wrapText="1"/>
      <protection/>
    </xf>
    <xf numFmtId="0" fontId="3" fillId="0" borderId="48" xfId="55" applyNumberFormat="1" applyFont="1" applyFill="1" applyBorder="1" applyAlignment="1">
      <alignment horizontal="left" vertical="center" wrapText="1"/>
      <protection/>
    </xf>
    <xf numFmtId="49" fontId="3" fillId="0" borderId="48" xfId="55" applyNumberFormat="1" applyFont="1" applyFill="1" applyBorder="1" applyAlignment="1">
      <alignment horizontal="center" vertical="center" wrapText="1"/>
      <protection/>
    </xf>
    <xf numFmtId="0" fontId="3" fillId="0" borderId="88" xfId="55" applyNumberFormat="1" applyFont="1" applyFill="1" applyBorder="1" applyAlignment="1">
      <alignment horizontal="center" vertical="center" wrapText="1"/>
      <protection/>
    </xf>
    <xf numFmtId="0" fontId="3" fillId="0" borderId="0" xfId="55" applyNumberFormat="1" applyFont="1" applyFill="1" applyBorder="1" applyAlignment="1">
      <alignment horizontal="center" vertical="center" wrapText="1"/>
      <protection/>
    </xf>
    <xf numFmtId="14" fontId="86" fillId="0" borderId="0" xfId="55" applyNumberFormat="1" applyFont="1" applyBorder="1" applyAlignment="1">
      <alignment horizontal="left" vertical="center" wrapText="1"/>
      <protection/>
    </xf>
    <xf numFmtId="0" fontId="100" fillId="0" borderId="56" xfId="43" applyFont="1" applyBorder="1" applyAlignment="1" applyProtection="1">
      <alignment horizontal="center" vertical="center"/>
      <protection/>
    </xf>
    <xf numFmtId="49" fontId="3" fillId="0" borderId="27" xfId="55" applyNumberFormat="1" applyFont="1" applyFill="1" applyBorder="1" applyAlignment="1">
      <alignment horizontal="center" vertical="center" wrapText="1"/>
      <protection/>
    </xf>
    <xf numFmtId="0" fontId="3" fillId="0" borderId="42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left" vertical="center"/>
      <protection/>
    </xf>
    <xf numFmtId="0" fontId="101" fillId="42" borderId="27" xfId="55" applyNumberFormat="1" applyFont="1" applyFill="1" applyBorder="1" applyAlignment="1">
      <alignment horizontal="right" vertical="center" wrapText="1"/>
      <protection/>
    </xf>
    <xf numFmtId="49" fontId="101" fillId="42" borderId="27" xfId="55" applyNumberFormat="1" applyFont="1" applyFill="1" applyBorder="1" applyAlignment="1">
      <alignment horizontal="center" vertical="center" wrapText="1"/>
      <protection/>
    </xf>
    <xf numFmtId="0" fontId="101" fillId="42" borderId="48" xfId="55" applyNumberFormat="1" applyFont="1" applyFill="1" applyBorder="1" applyAlignment="1">
      <alignment horizontal="left" vertical="center" wrapText="1"/>
      <protection/>
    </xf>
    <xf numFmtId="0" fontId="88" fillId="0" borderId="0" xfId="55" applyFont="1" applyBorder="1" applyAlignment="1">
      <alignment/>
      <protection/>
    </xf>
    <xf numFmtId="0" fontId="3" fillId="0" borderId="55" xfId="55" applyFont="1" applyFill="1" applyBorder="1" applyAlignment="1">
      <alignment horizontal="left" vertical="center" wrapText="1"/>
      <protection/>
    </xf>
    <xf numFmtId="49" fontId="3" fillId="0" borderId="42" xfId="55" applyNumberFormat="1" applyFont="1" applyFill="1" applyBorder="1" applyAlignment="1">
      <alignment horizontal="center" vertical="center" wrapText="1"/>
      <protection/>
    </xf>
    <xf numFmtId="0" fontId="3" fillId="0" borderId="56" xfId="55" applyNumberFormat="1" applyFont="1" applyFill="1" applyBorder="1" applyAlignment="1">
      <alignment horizontal="right" vertical="center" wrapText="1"/>
      <protection/>
    </xf>
    <xf numFmtId="0" fontId="3" fillId="0" borderId="41" xfId="55" applyFont="1" applyFill="1" applyBorder="1" applyAlignment="1">
      <alignment horizontal="center" vertical="center" wrapText="1"/>
      <protection/>
    </xf>
    <xf numFmtId="0" fontId="3" fillId="0" borderId="55" xfId="55" applyNumberFormat="1" applyFont="1" applyFill="1" applyBorder="1" applyAlignment="1">
      <alignment horizontal="left" vertical="center" wrapText="1"/>
      <protection/>
    </xf>
    <xf numFmtId="0" fontId="3" fillId="0" borderId="42" xfId="55" applyFont="1" applyFill="1" applyBorder="1" applyAlignment="1">
      <alignment horizontal="center" vertical="center" wrapText="1"/>
      <protection/>
    </xf>
    <xf numFmtId="0" fontId="88" fillId="0" borderId="0" xfId="55" applyFont="1" applyFill="1" applyAlignment="1">
      <alignment/>
      <protection/>
    </xf>
    <xf numFmtId="0" fontId="86" fillId="0" borderId="88" xfId="55" applyFont="1" applyFill="1" applyBorder="1" applyAlignment="1">
      <alignment horizontal="center" vertical="center" wrapText="1"/>
      <protection/>
    </xf>
    <xf numFmtId="0" fontId="86" fillId="0" borderId="56" xfId="43" applyFont="1" applyBorder="1" applyAlignment="1" applyProtection="1">
      <alignment horizontal="center" vertical="center"/>
      <protection/>
    </xf>
    <xf numFmtId="0" fontId="86" fillId="0" borderId="48" xfId="55" applyFont="1" applyFill="1" applyBorder="1" applyAlignment="1">
      <alignment horizontal="left" vertical="center" wrapText="1"/>
      <protection/>
    </xf>
    <xf numFmtId="0" fontId="86" fillId="0" borderId="48" xfId="55" applyFont="1" applyFill="1" applyBorder="1" applyAlignment="1">
      <alignment horizontal="center" vertical="center" wrapText="1"/>
      <protection/>
    </xf>
    <xf numFmtId="0" fontId="86" fillId="0" borderId="27" xfId="55" applyNumberFormat="1" applyFont="1" applyFill="1" applyBorder="1" applyAlignment="1" quotePrefix="1">
      <alignment horizontal="right" vertical="center" wrapText="1"/>
      <protection/>
    </xf>
    <xf numFmtId="49" fontId="86" fillId="0" borderId="27" xfId="55" applyNumberFormat="1" applyFont="1" applyFill="1" applyBorder="1" applyAlignment="1">
      <alignment horizontal="center" vertical="center" wrapText="1"/>
      <protection/>
    </xf>
    <xf numFmtId="0" fontId="86" fillId="0" borderId="48" xfId="55" applyNumberFormat="1" applyFont="1" applyFill="1" applyBorder="1" applyAlignment="1">
      <alignment horizontal="left" vertical="center" wrapText="1"/>
      <protection/>
    </xf>
    <xf numFmtId="49" fontId="86" fillId="0" borderId="48" xfId="55" applyNumberFormat="1" applyFont="1" applyFill="1" applyBorder="1" applyAlignment="1">
      <alignment horizontal="center" vertical="center" wrapText="1"/>
      <protection/>
    </xf>
    <xf numFmtId="0" fontId="86" fillId="0" borderId="48" xfId="55" applyFont="1" applyFill="1" applyBorder="1" applyAlignment="1" quotePrefix="1">
      <alignment horizontal="center" vertical="center" wrapText="1"/>
      <protection/>
    </xf>
    <xf numFmtId="0" fontId="3" fillId="42" borderId="88" xfId="55" applyFont="1" applyFill="1" applyBorder="1" applyAlignment="1">
      <alignment horizontal="center" vertical="center" wrapText="1"/>
      <protection/>
    </xf>
    <xf numFmtId="0" fontId="3" fillId="42" borderId="56" xfId="43" applyFont="1" applyFill="1" applyBorder="1" applyAlignment="1" applyProtection="1">
      <alignment horizontal="center" vertical="center"/>
      <protection/>
    </xf>
    <xf numFmtId="0" fontId="3" fillId="42" borderId="48" xfId="55" applyFont="1" applyFill="1" applyBorder="1" applyAlignment="1">
      <alignment horizontal="left" vertical="center" wrapText="1"/>
      <protection/>
    </xf>
    <xf numFmtId="0" fontId="3" fillId="42" borderId="48" xfId="55" applyFont="1" applyFill="1" applyBorder="1" applyAlignment="1">
      <alignment horizontal="center" vertical="center" wrapText="1"/>
      <protection/>
    </xf>
    <xf numFmtId="0" fontId="3" fillId="42" borderId="27" xfId="55" applyNumberFormat="1" applyFont="1" applyFill="1" applyBorder="1" applyAlignment="1">
      <alignment horizontal="right" vertical="center" wrapText="1"/>
      <protection/>
    </xf>
    <xf numFmtId="49" fontId="3" fillId="42" borderId="27" xfId="55" applyNumberFormat="1" applyFont="1" applyFill="1" applyBorder="1" applyAlignment="1">
      <alignment horizontal="center" vertical="center" wrapText="1"/>
      <protection/>
    </xf>
    <xf numFmtId="0" fontId="3" fillId="42" borderId="48" xfId="55" applyNumberFormat="1" applyFont="1" applyFill="1" applyBorder="1" applyAlignment="1">
      <alignment horizontal="left" vertical="center" wrapText="1"/>
      <protection/>
    </xf>
    <xf numFmtId="49" fontId="3" fillId="42" borderId="48" xfId="55" applyNumberFormat="1" applyFont="1" applyFill="1" applyBorder="1" applyAlignment="1">
      <alignment horizontal="center" vertical="center" wrapText="1"/>
      <protection/>
    </xf>
    <xf numFmtId="0" fontId="3" fillId="42" borderId="0" xfId="55" applyFont="1" applyFill="1" applyBorder="1" applyAlignment="1">
      <alignment horizontal="center" vertical="center" wrapText="1"/>
      <protection/>
    </xf>
    <xf numFmtId="0" fontId="3" fillId="42" borderId="42" xfId="55" applyNumberFormat="1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100" fillId="0" borderId="63" xfId="43" applyFont="1" applyBorder="1" applyAlignment="1" applyProtection="1">
      <alignment horizontal="center" vertical="center"/>
      <protection/>
    </xf>
    <xf numFmtId="0" fontId="3" fillId="0" borderId="66" xfId="55" applyFont="1" applyFill="1" applyBorder="1" applyAlignment="1">
      <alignment horizontal="left" vertical="center" wrapText="1"/>
      <protection/>
    </xf>
    <xf numFmtId="0" fontId="3" fillId="0" borderId="66" xfId="55" applyFont="1" applyFill="1" applyBorder="1" applyAlignment="1">
      <alignment horizontal="center" vertical="center" wrapText="1"/>
      <protection/>
    </xf>
    <xf numFmtId="0" fontId="3" fillId="0" borderId="64" xfId="55" applyNumberFormat="1" applyFont="1" applyFill="1" applyBorder="1" applyAlignment="1">
      <alignment horizontal="right" vertical="center" wrapText="1"/>
      <protection/>
    </xf>
    <xf numFmtId="49" fontId="3" fillId="0" borderId="64" xfId="55" applyNumberFormat="1" applyFont="1" applyFill="1" applyBorder="1" applyAlignment="1">
      <alignment horizontal="center" vertical="center" wrapText="1"/>
      <protection/>
    </xf>
    <xf numFmtId="0" fontId="3" fillId="0" borderId="66" xfId="55" applyNumberFormat="1" applyFont="1" applyFill="1" applyBorder="1" applyAlignment="1">
      <alignment horizontal="left" vertical="center" wrapText="1"/>
      <protection/>
    </xf>
    <xf numFmtId="49" fontId="3" fillId="0" borderId="66" xfId="55" applyNumberFormat="1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3" fillId="0" borderId="20" xfId="55" applyNumberFormat="1" applyFont="1" applyFill="1" applyBorder="1" applyAlignment="1">
      <alignment horizontal="center" vertical="center" wrapText="1"/>
      <protection/>
    </xf>
    <xf numFmtId="0" fontId="3" fillId="0" borderId="11" xfId="55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 applyBorder="1" applyAlignment="1">
      <alignment wrapText="1"/>
      <protection/>
    </xf>
    <xf numFmtId="0" fontId="6" fillId="0" borderId="0" xfId="55" applyFont="1" applyFill="1" applyBorder="1" applyAlignment="1">
      <alignment horizontal="center" wrapText="1"/>
      <protection/>
    </xf>
    <xf numFmtId="0" fontId="10" fillId="0" borderId="0" xfId="55" applyFont="1" applyFill="1" applyBorder="1" applyAlignment="1">
      <alignment horizontal="right" vertical="center" wrapText="1"/>
      <protection/>
    </xf>
    <xf numFmtId="0" fontId="10" fillId="0" borderId="0" xfId="55" applyFont="1" applyFill="1" applyBorder="1" applyAlignment="1">
      <alignment horizontal="right"/>
      <protection/>
    </xf>
    <xf numFmtId="49" fontId="10" fillId="0" borderId="0" xfId="55" applyNumberFormat="1" applyFont="1" applyFill="1" applyBorder="1" applyAlignment="1">
      <alignment horizontal="center" vertical="center"/>
      <protection/>
    </xf>
    <xf numFmtId="0" fontId="10" fillId="0" borderId="0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0" xfId="55" applyFont="1" applyBorder="1">
      <alignment/>
      <protection/>
    </xf>
    <xf numFmtId="0" fontId="3" fillId="0" borderId="0" xfId="55" applyFont="1" applyFill="1" applyBorder="1" applyAlignment="1">
      <alignment vertical="center" wrapText="1"/>
      <protection/>
    </xf>
    <xf numFmtId="49" fontId="3" fillId="0" borderId="0" xfId="55" applyNumberFormat="1" applyFont="1" applyBorder="1" applyAlignment="1">
      <alignment horizontal="right" vertical="center" wrapText="1"/>
      <protection/>
    </xf>
    <xf numFmtId="49" fontId="3" fillId="0" borderId="0" xfId="55" applyNumberFormat="1" applyFont="1" applyBorder="1" applyAlignment="1">
      <alignment horizontal="center" vertical="center" wrapText="1"/>
      <protection/>
    </xf>
    <xf numFmtId="49" fontId="3" fillId="0" borderId="0" xfId="55" applyNumberFormat="1" applyFont="1" applyBorder="1" applyAlignment="1">
      <alignment horizontal="left" vertical="center" wrapText="1"/>
      <protection/>
    </xf>
    <xf numFmtId="0" fontId="97" fillId="0" borderId="0" xfId="43" applyFont="1" applyFill="1" applyBorder="1" applyAlignment="1" applyProtection="1">
      <alignment horizontal="right" vertical="center"/>
      <protection/>
    </xf>
    <xf numFmtId="0" fontId="97" fillId="0" borderId="0" xfId="43" applyFont="1" applyFill="1" applyBorder="1" applyAlignment="1" applyProtection="1">
      <alignment horizontal="left" vertical="center"/>
      <protection/>
    </xf>
    <xf numFmtId="0" fontId="3" fillId="0" borderId="0" xfId="55" applyFont="1" applyFill="1" applyAlignment="1">
      <alignment horizontal="center" vertical="center" wrapText="1"/>
      <protection/>
    </xf>
    <xf numFmtId="0" fontId="5" fillId="43" borderId="60" xfId="55" applyFont="1" applyFill="1" applyBorder="1" applyAlignment="1">
      <alignment vertical="center"/>
      <protection/>
    </xf>
    <xf numFmtId="0" fontId="0" fillId="0" borderId="0" xfId="55" applyBorder="1" applyAlignment="1">
      <alignment vertical="center"/>
      <protection/>
    </xf>
    <xf numFmtId="0" fontId="0" fillId="0" borderId="0" xfId="55" applyFont="1" applyFill="1" applyAlignment="1">
      <alignment vertical="center"/>
      <protection/>
    </xf>
    <xf numFmtId="0" fontId="3" fillId="0" borderId="88" xfId="55" applyFont="1" applyFill="1" applyBorder="1" applyAlignment="1">
      <alignment horizontal="center" vertical="center"/>
      <protection/>
    </xf>
    <xf numFmtId="0" fontId="3" fillId="0" borderId="48" xfId="55" applyNumberFormat="1" applyFont="1" applyFill="1" applyBorder="1" applyAlignment="1">
      <alignment horizontal="center" vertical="center" wrapText="1"/>
      <protection/>
    </xf>
    <xf numFmtId="0" fontId="3" fillId="0" borderId="89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vertical="center"/>
      <protection/>
    </xf>
    <xf numFmtId="0" fontId="86" fillId="0" borderId="88" xfId="55" applyFont="1" applyFill="1" applyBorder="1" applyAlignment="1">
      <alignment horizontal="center" vertical="center"/>
      <protection/>
    </xf>
    <xf numFmtId="0" fontId="86" fillId="0" borderId="48" xfId="55" applyNumberFormat="1" applyFont="1" applyFill="1" applyBorder="1" applyAlignment="1" quotePrefix="1">
      <alignment horizontal="center" vertical="center" wrapText="1"/>
      <protection/>
    </xf>
    <xf numFmtId="0" fontId="3" fillId="42" borderId="88" xfId="55" applyFont="1" applyFill="1" applyBorder="1" applyAlignment="1">
      <alignment horizontal="center" vertical="center"/>
      <protection/>
    </xf>
    <xf numFmtId="0" fontId="3" fillId="42" borderId="55" xfId="55" applyFont="1" applyFill="1" applyBorder="1" applyAlignment="1">
      <alignment horizontal="left" vertical="center"/>
      <protection/>
    </xf>
    <xf numFmtId="0" fontId="3" fillId="42" borderId="56" xfId="55" applyFont="1" applyFill="1" applyBorder="1" applyAlignment="1">
      <alignment horizontal="center" vertical="center"/>
      <protection/>
    </xf>
    <xf numFmtId="0" fontId="3" fillId="42" borderId="41" xfId="55" applyFont="1" applyFill="1" applyBorder="1" applyAlignment="1">
      <alignment horizontal="center" vertical="center"/>
      <protection/>
    </xf>
    <xf numFmtId="0" fontId="3" fillId="42" borderId="55" xfId="55" applyFont="1" applyFill="1" applyBorder="1" applyAlignment="1">
      <alignment horizontal="center" vertical="center"/>
      <protection/>
    </xf>
    <xf numFmtId="0" fontId="3" fillId="42" borderId="0" xfId="55" applyNumberFormat="1" applyFont="1" applyFill="1" applyBorder="1" applyAlignment="1">
      <alignment horizontal="center" vertical="center" wrapText="1"/>
      <protection/>
    </xf>
    <xf numFmtId="0" fontId="88" fillId="0" borderId="0" xfId="55" applyFont="1" applyBorder="1" applyAlignment="1">
      <alignment vertical="center"/>
      <protection/>
    </xf>
    <xf numFmtId="0" fontId="3" fillId="42" borderId="48" xfId="55" applyFont="1" applyFill="1" applyBorder="1" applyAlignment="1">
      <alignment horizontal="left" vertical="center"/>
      <protection/>
    </xf>
    <xf numFmtId="0" fontId="3" fillId="42" borderId="49" xfId="55" applyFont="1" applyFill="1" applyBorder="1" applyAlignment="1">
      <alignment horizontal="center" vertical="center"/>
      <protection/>
    </xf>
    <xf numFmtId="0" fontId="3" fillId="42" borderId="27" xfId="55" applyFont="1" applyFill="1" applyBorder="1" applyAlignment="1">
      <alignment horizontal="center" vertical="center"/>
      <protection/>
    </xf>
    <xf numFmtId="0" fontId="3" fillId="42" borderId="48" xfId="55" applyFont="1" applyFill="1" applyBorder="1" applyAlignment="1">
      <alignment horizontal="center" vertical="center"/>
      <protection/>
    </xf>
    <xf numFmtId="0" fontId="3" fillId="0" borderId="48" xfId="55" applyFont="1" applyFill="1" applyBorder="1" applyAlignment="1">
      <alignment horizontal="center" vertical="center"/>
      <protection/>
    </xf>
    <xf numFmtId="0" fontId="88" fillId="0" borderId="0" xfId="55" applyFont="1" applyFill="1" applyBorder="1" applyAlignment="1">
      <alignment vertical="center"/>
      <protection/>
    </xf>
    <xf numFmtId="0" fontId="86" fillId="0" borderId="48" xfId="55" applyFont="1" applyFill="1" applyBorder="1" applyAlignment="1">
      <alignment horizontal="center" vertical="center"/>
      <protection/>
    </xf>
    <xf numFmtId="0" fontId="86" fillId="0" borderId="20" xfId="55" applyFont="1" applyFill="1" applyBorder="1" applyAlignment="1">
      <alignment horizontal="center" vertical="center"/>
      <protection/>
    </xf>
    <xf numFmtId="0" fontId="86" fillId="0" borderId="63" xfId="43" applyFont="1" applyBorder="1" applyAlignment="1" applyProtection="1">
      <alignment horizontal="center" vertical="center"/>
      <protection/>
    </xf>
    <xf numFmtId="0" fontId="86" fillId="0" borderId="66" xfId="55" applyFont="1" applyFill="1" applyBorder="1" applyAlignment="1">
      <alignment horizontal="left" vertical="center" wrapText="1"/>
      <protection/>
    </xf>
    <xf numFmtId="0" fontId="86" fillId="0" borderId="66" xfId="55" applyFont="1" applyFill="1" applyBorder="1" applyAlignment="1">
      <alignment horizontal="center" vertical="center" wrapText="1"/>
      <protection/>
    </xf>
    <xf numFmtId="0" fontId="86" fillId="0" borderId="64" xfId="55" applyNumberFormat="1" applyFont="1" applyFill="1" applyBorder="1" applyAlignment="1" quotePrefix="1">
      <alignment horizontal="right" vertical="center" wrapText="1"/>
      <protection/>
    </xf>
    <xf numFmtId="49" fontId="86" fillId="0" borderId="64" xfId="55" applyNumberFormat="1" applyFont="1" applyFill="1" applyBorder="1" applyAlignment="1">
      <alignment horizontal="center" vertical="center" wrapText="1"/>
      <protection/>
    </xf>
    <xf numFmtId="0" fontId="86" fillId="0" borderId="66" xfId="55" applyNumberFormat="1" applyFont="1" applyFill="1" applyBorder="1" applyAlignment="1">
      <alignment horizontal="left" vertical="center" wrapText="1"/>
      <protection/>
    </xf>
    <xf numFmtId="0" fontId="86" fillId="0" borderId="66" xfId="55" applyFont="1" applyFill="1" applyBorder="1" applyAlignment="1">
      <alignment horizontal="center" vertical="center"/>
      <protection/>
    </xf>
    <xf numFmtId="0" fontId="86" fillId="0" borderId="66" xfId="55" applyNumberFormat="1" applyFont="1" applyFill="1" applyBorder="1" applyAlignment="1" quotePrefix="1">
      <alignment horizontal="center" vertical="center" wrapText="1"/>
      <protection/>
    </xf>
    <xf numFmtId="0" fontId="3" fillId="0" borderId="21" xfId="55" applyNumberFormat="1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10" fillId="0" borderId="0" xfId="55" applyFont="1" applyFill="1" applyBorder="1" applyAlignment="1">
      <alignment horizontal="right" vertical="center"/>
      <protection/>
    </xf>
    <xf numFmtId="0" fontId="10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left" vertical="center"/>
      <protection/>
    </xf>
    <xf numFmtId="0" fontId="3" fillId="0" borderId="0" xfId="55" applyFont="1" applyBorder="1" applyAlignment="1">
      <alignment horizontal="left" vertical="center" indent="2"/>
      <protection/>
    </xf>
    <xf numFmtId="0" fontId="3" fillId="0" borderId="0" xfId="55" applyFont="1" applyFill="1" applyAlignment="1">
      <alignment horizontal="left" vertical="center" indent="2"/>
      <protection/>
    </xf>
    <xf numFmtId="0" fontId="98" fillId="44" borderId="65" xfId="55" applyFont="1" applyFill="1" applyBorder="1" applyAlignment="1">
      <alignment horizontal="center" vertical="center"/>
      <protection/>
    </xf>
    <xf numFmtId="0" fontId="98" fillId="44" borderId="24" xfId="55" applyFont="1" applyFill="1" applyBorder="1" applyAlignment="1">
      <alignment horizontal="center" vertical="center"/>
      <protection/>
    </xf>
    <xf numFmtId="0" fontId="99" fillId="44" borderId="24" xfId="55" applyFont="1" applyFill="1" applyBorder="1" applyAlignment="1">
      <alignment horizontal="center" vertical="center"/>
      <protection/>
    </xf>
    <xf numFmtId="49" fontId="99" fillId="44" borderId="24" xfId="55" applyNumberFormat="1" applyFont="1" applyFill="1" applyBorder="1" applyAlignment="1">
      <alignment horizontal="center" vertical="center"/>
      <protection/>
    </xf>
    <xf numFmtId="0" fontId="3" fillId="0" borderId="48" xfId="55" applyFont="1" applyFill="1" applyBorder="1" applyAlignment="1">
      <alignment horizontal="left" wrapText="1"/>
      <protection/>
    </xf>
    <xf numFmtId="49" fontId="3" fillId="0" borderId="88" xfId="55" applyNumberFormat="1" applyFont="1" applyFill="1" applyBorder="1" applyAlignment="1">
      <alignment horizontal="center" wrapText="1"/>
      <protection/>
    </xf>
    <xf numFmtId="0" fontId="3" fillId="0" borderId="49" xfId="55" applyFont="1" applyFill="1" applyBorder="1" applyAlignment="1">
      <alignment horizontal="right" wrapText="1"/>
      <protection/>
    </xf>
    <xf numFmtId="0" fontId="3" fillId="0" borderId="26" xfId="55" applyFont="1" applyFill="1" applyBorder="1" applyAlignment="1">
      <alignment horizontal="center" wrapText="1"/>
      <protection/>
    </xf>
    <xf numFmtId="0" fontId="3" fillId="0" borderId="88" xfId="55" applyFont="1" applyFill="1" applyBorder="1" applyAlignment="1">
      <alignment horizontal="center" wrapText="1"/>
      <protection/>
    </xf>
    <xf numFmtId="0" fontId="3" fillId="0" borderId="0" xfId="55" applyFont="1" applyFill="1" applyBorder="1" applyAlignment="1">
      <alignment horizontal="center" wrapText="1"/>
      <protection/>
    </xf>
    <xf numFmtId="0" fontId="3" fillId="0" borderId="56" xfId="55" applyFont="1" applyFill="1" applyBorder="1" applyAlignment="1">
      <alignment horizontal="right" vertical="center" wrapText="1"/>
      <protection/>
    </xf>
    <xf numFmtId="0" fontId="86" fillId="0" borderId="55" xfId="55" applyFont="1" applyFill="1" applyBorder="1" applyAlignment="1">
      <alignment horizontal="left" vertical="center" wrapText="1"/>
      <protection/>
    </xf>
    <xf numFmtId="49" fontId="86" fillId="0" borderId="42" xfId="55" applyNumberFormat="1" applyFont="1" applyFill="1" applyBorder="1" applyAlignment="1">
      <alignment horizontal="center" vertical="center" wrapText="1"/>
      <protection/>
    </xf>
    <xf numFmtId="0" fontId="86" fillId="0" borderId="42" xfId="55" applyFont="1" applyFill="1" applyBorder="1" applyAlignment="1">
      <alignment horizontal="center" vertical="center" wrapText="1"/>
      <protection/>
    </xf>
    <xf numFmtId="0" fontId="86" fillId="0" borderId="56" xfId="55" applyFont="1" applyFill="1" applyBorder="1" applyAlignment="1" quotePrefix="1">
      <alignment horizontal="right" vertical="center" wrapText="1"/>
      <protection/>
    </xf>
    <xf numFmtId="0" fontId="86" fillId="0" borderId="41" xfId="55" applyFont="1" applyFill="1" applyBorder="1" applyAlignment="1">
      <alignment horizontal="center" vertical="center" wrapText="1"/>
      <protection/>
    </xf>
    <xf numFmtId="0" fontId="86" fillId="0" borderId="42" xfId="55" applyFont="1" applyFill="1" applyBorder="1" applyAlignment="1" quotePrefix="1">
      <alignment horizontal="center" vertical="center" wrapText="1"/>
      <protection/>
    </xf>
    <xf numFmtId="0" fontId="3" fillId="0" borderId="42" xfId="55" applyFont="1" applyFill="1" applyBorder="1" applyAlignment="1">
      <alignment horizontal="center" vertical="center"/>
      <protection/>
    </xf>
    <xf numFmtId="0" fontId="86" fillId="0" borderId="42" xfId="55" applyFont="1" applyFill="1" applyBorder="1" applyAlignment="1">
      <alignment horizontal="center" vertical="center"/>
      <protection/>
    </xf>
    <xf numFmtId="0" fontId="3" fillId="42" borderId="42" xfId="55" applyFont="1" applyFill="1" applyBorder="1" applyAlignment="1">
      <alignment horizontal="center" vertical="center"/>
      <protection/>
    </xf>
    <xf numFmtId="0" fontId="3" fillId="42" borderId="55" xfId="55" applyFont="1" applyFill="1" applyBorder="1" applyAlignment="1">
      <alignment horizontal="left" vertical="center" wrapText="1"/>
      <protection/>
    </xf>
    <xf numFmtId="0" fontId="3" fillId="42" borderId="55" xfId="55" applyFont="1" applyFill="1" applyBorder="1" applyAlignment="1">
      <alignment horizontal="center" vertical="center" wrapText="1"/>
      <protection/>
    </xf>
    <xf numFmtId="0" fontId="3" fillId="42" borderId="42" xfId="55" applyFont="1" applyFill="1" applyBorder="1" applyAlignment="1">
      <alignment horizontal="center" vertical="center" wrapText="1"/>
      <protection/>
    </xf>
    <xf numFmtId="0" fontId="3" fillId="42" borderId="56" xfId="55" applyFont="1" applyFill="1" applyBorder="1" applyAlignment="1">
      <alignment horizontal="right" vertical="center" wrapText="1"/>
      <protection/>
    </xf>
    <xf numFmtId="0" fontId="3" fillId="42" borderId="41" xfId="55" applyFont="1" applyFill="1" applyBorder="1" applyAlignment="1">
      <alignment horizontal="center" vertical="center" wrapText="1"/>
      <protection/>
    </xf>
    <xf numFmtId="0" fontId="86" fillId="0" borderId="55" xfId="55" applyFont="1" applyFill="1" applyBorder="1" applyAlignment="1" quotePrefix="1">
      <alignment horizontal="left" vertical="center" wrapText="1"/>
      <protection/>
    </xf>
    <xf numFmtId="0" fontId="102" fillId="0" borderId="0" xfId="55" applyFont="1" applyFill="1" applyBorder="1" applyAlignment="1">
      <alignment/>
      <protection/>
    </xf>
    <xf numFmtId="0" fontId="3" fillId="0" borderId="0" xfId="55" applyFont="1" applyFill="1" applyBorder="1" applyAlignment="1">
      <alignment/>
      <protection/>
    </xf>
    <xf numFmtId="49" fontId="3" fillId="42" borderId="55" xfId="55" applyNumberFormat="1" applyFont="1" applyFill="1" applyBorder="1" applyAlignment="1">
      <alignment horizontal="center" vertical="center" wrapText="1"/>
      <protection/>
    </xf>
    <xf numFmtId="49" fontId="3" fillId="42" borderId="42" xfId="55" applyNumberFormat="1" applyFont="1" applyFill="1" applyBorder="1" applyAlignment="1">
      <alignment horizontal="center" vertical="center" wrapText="1"/>
      <protection/>
    </xf>
    <xf numFmtId="0" fontId="88" fillId="0" borderId="0" xfId="55" applyFont="1" applyFill="1" applyBorder="1" applyAlignment="1">
      <alignment/>
      <protection/>
    </xf>
    <xf numFmtId="0" fontId="86" fillId="0" borderId="70" xfId="55" applyFont="1" applyFill="1" applyBorder="1" applyAlignment="1">
      <alignment horizontal="left" vertical="center" wrapText="1"/>
      <protection/>
    </xf>
    <xf numFmtId="49" fontId="86" fillId="0" borderId="20" xfId="55" applyNumberFormat="1" applyFont="1" applyFill="1" applyBorder="1" applyAlignment="1">
      <alignment horizontal="center" vertical="center" wrapText="1"/>
      <protection/>
    </xf>
    <xf numFmtId="0" fontId="86" fillId="0" borderId="20" xfId="55" applyFont="1" applyFill="1" applyBorder="1" applyAlignment="1">
      <alignment horizontal="center" vertical="center" wrapText="1"/>
      <protection/>
    </xf>
    <xf numFmtId="0" fontId="86" fillId="0" borderId="63" xfId="55" applyFont="1" applyFill="1" applyBorder="1" applyAlignment="1" quotePrefix="1">
      <alignment horizontal="right" vertical="center" wrapText="1"/>
      <protection/>
    </xf>
    <xf numFmtId="0" fontId="86" fillId="0" borderId="60" xfId="55" applyFont="1" applyFill="1" applyBorder="1" applyAlignment="1">
      <alignment horizontal="center" vertical="center" wrapText="1"/>
      <protection/>
    </xf>
    <xf numFmtId="0" fontId="86" fillId="0" borderId="20" xfId="55" applyFont="1" applyFill="1" applyBorder="1" applyAlignment="1" quotePrefix="1">
      <alignment horizontal="center" vertical="center" wrapText="1"/>
      <protection/>
    </xf>
    <xf numFmtId="0" fontId="10" fillId="0" borderId="0" xfId="55" applyFont="1" applyFill="1" applyBorder="1" applyAlignment="1">
      <alignment horizontal="center" vertical="center"/>
      <protection/>
    </xf>
    <xf numFmtId="49" fontId="3" fillId="0" borderId="0" xfId="55" applyNumberFormat="1" applyFont="1" applyFill="1" applyBorder="1" applyAlignment="1">
      <alignment horizontal="right" vertical="center" wrapText="1"/>
      <protection/>
    </xf>
    <xf numFmtId="49" fontId="3" fillId="0" borderId="0" xfId="55" applyNumberFormat="1" applyFont="1" applyFill="1" applyBorder="1" applyAlignment="1">
      <alignment horizontal="center" vertical="center" wrapText="1"/>
      <protection/>
    </xf>
    <xf numFmtId="49" fontId="3" fillId="0" borderId="0" xfId="55" applyNumberFormat="1" applyFont="1" applyFill="1" applyBorder="1" applyAlignment="1">
      <alignment horizontal="left" vertical="center" wrapText="1"/>
      <protection/>
    </xf>
    <xf numFmtId="0" fontId="3" fillId="0" borderId="0" xfId="55" applyFont="1" applyFill="1" applyAlignment="1">
      <alignment/>
      <protection/>
    </xf>
    <xf numFmtId="0" fontId="0" fillId="2" borderId="60" xfId="55" applyFont="1" applyFill="1" applyBorder="1" applyAlignment="1">
      <alignment vertical="center"/>
      <protection/>
    </xf>
    <xf numFmtId="0" fontId="3" fillId="0" borderId="0" xfId="55" applyFont="1" applyFill="1" applyAlignment="1">
      <alignment horizontal="left" vertical="center"/>
      <protection/>
    </xf>
    <xf numFmtId="0" fontId="3" fillId="0" borderId="48" xfId="55" applyFont="1" applyFill="1" applyBorder="1" applyAlignment="1">
      <alignment vertical="center" wrapText="1"/>
      <protection/>
    </xf>
    <xf numFmtId="49" fontId="3" fillId="0" borderId="88" xfId="55" applyNumberFormat="1" applyFont="1" applyFill="1" applyBorder="1" applyAlignment="1">
      <alignment horizontal="center" vertical="center" wrapText="1"/>
      <protection/>
    </xf>
    <xf numFmtId="0" fontId="3" fillId="0" borderId="49" xfId="55" applyFont="1" applyFill="1" applyBorder="1" applyAlignment="1">
      <alignment horizontal="right" vertical="center" wrapText="1"/>
      <protection/>
    </xf>
    <xf numFmtId="0" fontId="3" fillId="0" borderId="26" xfId="55" applyFont="1" applyFill="1" applyBorder="1" applyAlignment="1">
      <alignment horizontal="center" vertical="center" wrapText="1"/>
      <protection/>
    </xf>
    <xf numFmtId="0" fontId="3" fillId="0" borderId="55" xfId="55" applyFont="1" applyFill="1" applyBorder="1" applyAlignment="1">
      <alignment vertical="center" wrapText="1"/>
      <protection/>
    </xf>
    <xf numFmtId="0" fontId="86" fillId="0" borderId="55" xfId="55" applyFont="1" applyFill="1" applyBorder="1" applyAlignment="1">
      <alignment vertical="center" wrapText="1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70" xfId="55" applyFont="1" applyFill="1" applyBorder="1" applyAlignment="1">
      <alignment vertical="center" wrapText="1"/>
      <protection/>
    </xf>
    <xf numFmtId="49" fontId="3" fillId="0" borderId="20" xfId="55" applyNumberFormat="1" applyFont="1" applyFill="1" applyBorder="1" applyAlignment="1">
      <alignment horizontal="center" vertical="center" wrapText="1"/>
      <protection/>
    </xf>
    <xf numFmtId="0" fontId="3" fillId="0" borderId="63" xfId="55" applyFont="1" applyFill="1" applyBorder="1" applyAlignment="1">
      <alignment horizontal="right" vertical="center" wrapText="1"/>
      <protection/>
    </xf>
    <xf numFmtId="0" fontId="3" fillId="0" borderId="60" xfId="55" applyFont="1" applyFill="1" applyBorder="1" applyAlignment="1">
      <alignment horizontal="center" vertical="center" wrapText="1"/>
      <protection/>
    </xf>
    <xf numFmtId="0" fontId="3" fillId="0" borderId="70" xfId="55" applyFont="1" applyFill="1" applyBorder="1" applyAlignment="1">
      <alignment horizontal="left" vertical="center" wrapText="1"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49" fontId="99" fillId="44" borderId="65" xfId="55" applyNumberFormat="1" applyFont="1" applyFill="1" applyBorder="1" applyAlignment="1">
      <alignment horizontal="center" vertical="center"/>
      <protection/>
    </xf>
    <xf numFmtId="0" fontId="3" fillId="0" borderId="55" xfId="55" applyFont="1" applyFill="1" applyBorder="1" applyAlignment="1">
      <alignment horizontal="left" vertical="center"/>
      <protection/>
    </xf>
    <xf numFmtId="49" fontId="3" fillId="0" borderId="42" xfId="55" applyNumberFormat="1" applyFont="1" applyFill="1" applyBorder="1" applyAlignment="1">
      <alignment horizontal="center" vertical="center"/>
      <protection/>
    </xf>
    <xf numFmtId="0" fontId="3" fillId="0" borderId="56" xfId="55" applyFont="1" applyFill="1" applyBorder="1" applyAlignment="1">
      <alignment horizontal="right" vertical="center"/>
      <protection/>
    </xf>
    <xf numFmtId="0" fontId="3" fillId="0" borderId="4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0" xfId="55" applyFont="1" applyFill="1" applyAlignment="1">
      <alignment horizontal="left"/>
      <protection/>
    </xf>
    <xf numFmtId="0" fontId="86" fillId="0" borderId="56" xfId="55" applyFont="1" applyFill="1" applyBorder="1" applyAlignment="1">
      <alignment horizontal="right" vertical="center" wrapText="1"/>
      <protection/>
    </xf>
    <xf numFmtId="0" fontId="10" fillId="0" borderId="0" xfId="55" applyNumberFormat="1" applyFont="1" applyFill="1" applyBorder="1" applyAlignment="1">
      <alignment horizontal="center" vertical="center"/>
      <protection/>
    </xf>
    <xf numFmtId="0" fontId="86" fillId="0" borderId="0" xfId="55" applyFont="1" applyFill="1" applyAlignment="1">
      <alignment horizontal="left" vertical="center"/>
      <protection/>
    </xf>
    <xf numFmtId="0" fontId="10" fillId="0" borderId="49" xfId="55" applyFont="1" applyFill="1" applyBorder="1">
      <alignment/>
      <protection/>
    </xf>
    <xf numFmtId="0" fontId="3" fillId="0" borderId="27" xfId="55" applyFont="1" applyFill="1" applyBorder="1">
      <alignment/>
      <protection/>
    </xf>
    <xf numFmtId="0" fontId="3" fillId="0" borderId="27" xfId="55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49" fontId="3" fillId="0" borderId="0" xfId="55" applyNumberFormat="1" applyFont="1" applyFill="1" applyAlignment="1">
      <alignment horizontal="right" vertical="center" wrapText="1"/>
      <protection/>
    </xf>
    <xf numFmtId="49" fontId="3" fillId="0" borderId="0" xfId="55" applyNumberFormat="1" applyFont="1" applyFill="1" applyAlignment="1">
      <alignment horizontal="center" vertical="center" wrapText="1"/>
      <protection/>
    </xf>
    <xf numFmtId="49" fontId="3" fillId="0" borderId="0" xfId="55" applyNumberFormat="1" applyFont="1" applyFill="1" applyAlignment="1">
      <alignment horizontal="left" vertical="center" wrapText="1"/>
      <protection/>
    </xf>
    <xf numFmtId="0" fontId="3" fillId="0" borderId="0" xfId="55" applyFont="1" applyFill="1" applyAlignment="1">
      <alignment horizontal="right"/>
      <protection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left" inden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55" applyFont="1" applyFill="1" applyBorder="1" applyAlignment="1">
      <alignment horizontal="right"/>
      <protection/>
    </xf>
    <xf numFmtId="0" fontId="3" fillId="0" borderId="0" xfId="55" applyFont="1" applyFill="1" applyBorder="1" applyAlignment="1">
      <alignment horizontal="left" indent="1"/>
      <protection/>
    </xf>
    <xf numFmtId="0" fontId="3" fillId="0" borderId="0" xfId="0" applyFont="1" applyFill="1" applyBorder="1" applyAlignment="1">
      <alignment horizontal="center" vertical="center"/>
    </xf>
    <xf numFmtId="0" fontId="96" fillId="0" borderId="0" xfId="55" applyFont="1" applyFill="1">
      <alignment/>
      <protection/>
    </xf>
    <xf numFmtId="0" fontId="6" fillId="0" borderId="0" xfId="55" applyFont="1" applyFill="1">
      <alignment/>
      <protection/>
    </xf>
    <xf numFmtId="0" fontId="6" fillId="0" borderId="0" xfId="55" applyFont="1" applyFill="1" applyAlignment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3" fillId="0" borderId="41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11" fillId="39" borderId="23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0" fillId="38" borderId="21" xfId="0" applyFont="1" applyFill="1" applyBorder="1" applyAlignment="1">
      <alignment horizontal="left" vertical="center"/>
    </xf>
    <xf numFmtId="0" fontId="10" fillId="38" borderId="64" xfId="0" applyFont="1" applyFill="1" applyBorder="1" applyAlignment="1">
      <alignment horizontal="left" vertical="center"/>
    </xf>
    <xf numFmtId="0" fontId="15" fillId="38" borderId="23" xfId="0" applyFont="1" applyFill="1" applyBorder="1" applyAlignment="1">
      <alignment horizontal="left" vertical="center" wrapText="1"/>
    </xf>
    <xf numFmtId="0" fontId="11" fillId="38" borderId="23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left" vertical="center"/>
    </xf>
    <xf numFmtId="0" fontId="10" fillId="36" borderId="64" xfId="0" applyFont="1" applyFill="1" applyBorder="1" applyAlignment="1">
      <alignment horizontal="left" vertical="center"/>
    </xf>
    <xf numFmtId="0" fontId="15" fillId="36" borderId="23" xfId="0" applyFont="1" applyFill="1" applyBorder="1" applyAlignment="1">
      <alignment horizontal="left" vertical="center"/>
    </xf>
    <xf numFmtId="0" fontId="11" fillId="36" borderId="23" xfId="0" applyFont="1" applyFill="1" applyBorder="1" applyAlignment="1">
      <alignment horizontal="center" vertical="center"/>
    </xf>
    <xf numFmtId="0" fontId="10" fillId="37" borderId="21" xfId="0" applyFont="1" applyFill="1" applyBorder="1" applyAlignment="1">
      <alignment horizontal="left" vertical="center"/>
    </xf>
    <xf numFmtId="0" fontId="10" fillId="37" borderId="64" xfId="0" applyFont="1" applyFill="1" applyBorder="1" applyAlignment="1">
      <alignment horizontal="left" vertical="center"/>
    </xf>
    <xf numFmtId="0" fontId="15" fillId="37" borderId="23" xfId="0" applyFont="1" applyFill="1" applyBorder="1" applyAlignment="1">
      <alignment horizontal="left" vertical="center"/>
    </xf>
    <xf numFmtId="0" fontId="11" fillId="34" borderId="23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left" vertical="center" wrapText="1"/>
    </xf>
    <xf numFmtId="0" fontId="10" fillId="35" borderId="64" xfId="0" applyFont="1" applyFill="1" applyBorder="1" applyAlignment="1">
      <alignment horizontal="left" vertical="center" wrapText="1"/>
    </xf>
    <xf numFmtId="0" fontId="15" fillId="35" borderId="23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left" vertical="center" wrapText="1"/>
    </xf>
    <xf numFmtId="0" fontId="14" fillId="0" borderId="64" xfId="0" applyFont="1" applyBorder="1" applyAlignment="1">
      <alignment/>
    </xf>
    <xf numFmtId="0" fontId="15" fillId="34" borderId="23" xfId="0" applyFont="1" applyFill="1" applyBorder="1" applyAlignment="1">
      <alignment horizontal="left" vertical="center" wrapText="1"/>
    </xf>
    <xf numFmtId="0" fontId="25" fillId="0" borderId="3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4" fontId="103" fillId="0" borderId="11" xfId="55" applyNumberFormat="1" applyFont="1" applyBorder="1" applyAlignment="1">
      <alignment horizontal="center" vertical="center" wrapText="1"/>
      <protection/>
    </xf>
    <xf numFmtId="0" fontId="103" fillId="0" borderId="0" xfId="55" applyFont="1" applyAlignment="1">
      <alignment horizontal="center" vertical="center" wrapText="1"/>
      <protection/>
    </xf>
    <xf numFmtId="0" fontId="11" fillId="33" borderId="45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11" fillId="0" borderId="63" xfId="55" applyFont="1" applyBorder="1" applyAlignment="1">
      <alignment horizontal="center" vertical="center"/>
      <protection/>
    </xf>
    <xf numFmtId="0" fontId="11" fillId="0" borderId="60" xfId="55" applyFont="1" applyBorder="1" applyAlignment="1">
      <alignment horizontal="center" vertical="center"/>
      <protection/>
    </xf>
    <xf numFmtId="0" fontId="11" fillId="0" borderId="70" xfId="55" applyFont="1" applyBorder="1" applyAlignment="1">
      <alignment horizontal="center" vertical="center"/>
      <protection/>
    </xf>
    <xf numFmtId="0" fontId="11" fillId="0" borderId="56" xfId="55" applyFont="1" applyBorder="1" applyAlignment="1">
      <alignment horizontal="center" vertical="center"/>
      <protection/>
    </xf>
    <xf numFmtId="0" fontId="11" fillId="0" borderId="41" xfId="55" applyFont="1" applyBorder="1" applyAlignment="1">
      <alignment horizontal="center" vertical="center"/>
      <protection/>
    </xf>
    <xf numFmtId="0" fontId="11" fillId="0" borderId="55" xfId="55" applyFont="1" applyBorder="1" applyAlignment="1">
      <alignment horizontal="center" vertical="center"/>
      <protection/>
    </xf>
    <xf numFmtId="0" fontId="11" fillId="0" borderId="40" xfId="55" applyFont="1" applyBorder="1" applyAlignment="1">
      <alignment horizontal="center" vertical="center"/>
      <protection/>
    </xf>
    <xf numFmtId="0" fontId="11" fillId="33" borderId="62" xfId="55" applyFont="1" applyFill="1" applyBorder="1" applyAlignment="1">
      <alignment horizontal="center" vertical="center"/>
      <protection/>
    </xf>
    <xf numFmtId="0" fontId="11" fillId="33" borderId="60" xfId="55" applyFont="1" applyFill="1" applyBorder="1" applyAlignment="1">
      <alignment horizontal="center" vertical="center"/>
      <protection/>
    </xf>
    <xf numFmtId="0" fontId="11" fillId="33" borderId="70" xfId="55" applyFont="1" applyFill="1" applyBorder="1" applyAlignment="1">
      <alignment horizontal="center" vertical="center"/>
      <protection/>
    </xf>
    <xf numFmtId="0" fontId="11" fillId="33" borderId="63" xfId="55" applyFont="1" applyFill="1" applyBorder="1" applyAlignment="1">
      <alignment horizontal="center" vertical="center"/>
      <protection/>
    </xf>
    <xf numFmtId="0" fontId="11" fillId="33" borderId="40" xfId="55" applyFont="1" applyFill="1" applyBorder="1" applyAlignment="1">
      <alignment horizontal="center" vertical="center"/>
      <protection/>
    </xf>
    <xf numFmtId="0" fontId="6" fillId="33" borderId="63" xfId="55" applyFont="1" applyFill="1" applyBorder="1" applyAlignment="1">
      <alignment horizontal="center" vertical="center"/>
      <protection/>
    </xf>
    <xf numFmtId="0" fontId="6" fillId="33" borderId="40" xfId="55" applyFont="1" applyFill="1" applyBorder="1" applyAlignment="1">
      <alignment horizontal="center" vertical="center"/>
      <protection/>
    </xf>
    <xf numFmtId="0" fontId="11" fillId="33" borderId="34" xfId="55" applyFont="1" applyFill="1" applyBorder="1" applyAlignment="1">
      <alignment horizontal="center"/>
      <protection/>
    </xf>
    <xf numFmtId="0" fontId="11" fillId="33" borderId="26" xfId="55" applyFont="1" applyFill="1" applyBorder="1" applyAlignment="1">
      <alignment horizontal="center"/>
      <protection/>
    </xf>
    <xf numFmtId="0" fontId="11" fillId="33" borderId="32" xfId="55" applyFont="1" applyFill="1" applyBorder="1" applyAlignment="1">
      <alignment horizontal="center"/>
      <protection/>
    </xf>
    <xf numFmtId="0" fontId="30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1" xfId="55" applyFont="1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11" fillId="33" borderId="45" xfId="55" applyFont="1" applyFill="1" applyBorder="1" applyAlignment="1">
      <alignment horizontal="center"/>
      <protection/>
    </xf>
    <xf numFmtId="0" fontId="11" fillId="33" borderId="13" xfId="55" applyFont="1" applyFill="1" applyBorder="1" applyAlignment="1">
      <alignment horizontal="center"/>
      <protection/>
    </xf>
    <xf numFmtId="0" fontId="11" fillId="33" borderId="30" xfId="55" applyFont="1" applyFill="1" applyBorder="1" applyAlignment="1">
      <alignment horizontal="center"/>
      <protection/>
    </xf>
    <xf numFmtId="0" fontId="11" fillId="33" borderId="14" xfId="55" applyFont="1" applyFill="1" applyBorder="1" applyAlignment="1">
      <alignment horizontal="center"/>
      <protection/>
    </xf>
    <xf numFmtId="0" fontId="11" fillId="33" borderId="20" xfId="55" applyFont="1" applyFill="1" applyBorder="1" applyAlignment="1">
      <alignment horizontal="center" vertical="center"/>
      <protection/>
    </xf>
    <xf numFmtId="0" fontId="11" fillId="33" borderId="61" xfId="55" applyFont="1" applyFill="1" applyBorder="1" applyAlignment="1">
      <alignment horizontal="center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6" fillId="33" borderId="61" xfId="55" applyFont="1" applyFill="1" applyBorder="1" applyAlignment="1">
      <alignment horizontal="center" vertical="center"/>
      <protection/>
    </xf>
    <xf numFmtId="0" fontId="11" fillId="33" borderId="19" xfId="55" applyFont="1" applyFill="1" applyBorder="1" applyAlignment="1">
      <alignment horizontal="center" vertical="center"/>
      <protection/>
    </xf>
    <xf numFmtId="0" fontId="11" fillId="0" borderId="91" xfId="55" applyFont="1" applyBorder="1" applyAlignment="1">
      <alignment horizontal="center" vertical="center"/>
      <protection/>
    </xf>
    <xf numFmtId="0" fontId="11" fillId="0" borderId="92" xfId="55" applyFont="1" applyBorder="1" applyAlignment="1">
      <alignment horizontal="center" vertical="center"/>
      <protection/>
    </xf>
    <xf numFmtId="0" fontId="11" fillId="0" borderId="93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 vertical="center" wrapText="1"/>
      <protection/>
    </xf>
    <xf numFmtId="0" fontId="11" fillId="33" borderId="92" xfId="55" applyFont="1" applyFill="1" applyBorder="1" applyAlignment="1">
      <alignment horizontal="center" vertical="center"/>
      <protection/>
    </xf>
    <xf numFmtId="0" fontId="6" fillId="33" borderId="40" xfId="55" applyFont="1" applyFill="1" applyBorder="1" applyAlignment="1">
      <alignment horizontal="center" vertical="center"/>
      <protection/>
    </xf>
    <xf numFmtId="0" fontId="0" fillId="2" borderId="63" xfId="55" applyFont="1" applyFill="1" applyBorder="1" applyAlignment="1">
      <alignment horizontal="left" vertical="center" indent="1"/>
      <protection/>
    </xf>
    <xf numFmtId="0" fontId="0" fillId="2" borderId="60" xfId="55" applyFont="1" applyFill="1" applyBorder="1" applyAlignment="1">
      <alignment horizontal="left" vertical="center" indent="1"/>
      <protection/>
    </xf>
    <xf numFmtId="49" fontId="99" fillId="44" borderId="25" xfId="55" applyNumberFormat="1" applyFont="1" applyFill="1" applyBorder="1" applyAlignment="1">
      <alignment horizontal="center" vertical="center"/>
      <protection/>
    </xf>
    <xf numFmtId="49" fontId="99" fillId="44" borderId="23" xfId="55" applyNumberFormat="1" applyFont="1" applyFill="1" applyBorder="1" applyAlignment="1">
      <alignment horizontal="center" vertical="center"/>
      <protection/>
    </xf>
    <xf numFmtId="49" fontId="99" fillId="44" borderId="24" xfId="55" applyNumberFormat="1" applyFont="1" applyFill="1" applyBorder="1" applyAlignment="1">
      <alignment horizontal="center" vertical="center"/>
      <protection/>
    </xf>
    <xf numFmtId="0" fontId="3" fillId="0" borderId="41" xfId="55" applyFont="1" applyFill="1" applyBorder="1" applyAlignment="1">
      <alignment horizontal="left" vertical="center"/>
      <protection/>
    </xf>
    <xf numFmtId="0" fontId="3" fillId="0" borderId="55" xfId="55" applyFont="1" applyFill="1" applyBorder="1" applyAlignment="1">
      <alignment horizontal="left" vertical="center"/>
      <protection/>
    </xf>
    <xf numFmtId="0" fontId="5" fillId="43" borderId="63" xfId="55" applyFont="1" applyFill="1" applyBorder="1" applyAlignment="1">
      <alignment horizontal="left" vertical="center" indent="1" shrinkToFit="1"/>
      <protection/>
    </xf>
    <xf numFmtId="0" fontId="5" fillId="43" borderId="60" xfId="55" applyFont="1" applyFill="1" applyBorder="1" applyAlignment="1">
      <alignment horizontal="left" vertical="center" indent="1" shrinkToFit="1"/>
      <protection/>
    </xf>
    <xf numFmtId="0" fontId="5" fillId="43" borderId="63" xfId="55" applyFont="1" applyFill="1" applyBorder="1" applyAlignment="1">
      <alignment horizontal="left" vertical="center" indent="1"/>
      <protection/>
    </xf>
    <xf numFmtId="0" fontId="5" fillId="43" borderId="60" xfId="55" applyFont="1" applyFill="1" applyBorder="1" applyAlignment="1">
      <alignment horizontal="left" vertical="center" indent="1"/>
      <protection/>
    </xf>
    <xf numFmtId="0" fontId="2" fillId="0" borderId="37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wrapText="1"/>
      <protection/>
    </xf>
    <xf numFmtId="0" fontId="2" fillId="0" borderId="0" xfId="55" applyFont="1" applyBorder="1" applyAlignment="1">
      <alignment horizontal="center" wrapText="1"/>
      <protection/>
    </xf>
    <xf numFmtId="14" fontId="89" fillId="0" borderId="11" xfId="55" applyNumberFormat="1" applyFont="1" applyBorder="1" applyAlignment="1">
      <alignment horizontal="center" vertical="center" wrapText="1"/>
      <protection/>
    </xf>
    <xf numFmtId="0" fontId="89" fillId="0" borderId="0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5" fillId="43" borderId="63" xfId="55" applyFont="1" applyFill="1" applyBorder="1" applyAlignment="1">
      <alignment horizontal="left" vertical="center" wrapText="1" indent="1"/>
      <protection/>
    </xf>
    <xf numFmtId="0" fontId="5" fillId="43" borderId="60" xfId="55" applyFont="1" applyFill="1" applyBorder="1" applyAlignment="1">
      <alignment horizontal="left" vertical="center" wrapText="1" indent="1"/>
      <protection/>
    </xf>
    <xf numFmtId="0" fontId="6" fillId="41" borderId="21" xfId="56" applyFont="1" applyFill="1" applyBorder="1" applyAlignment="1">
      <alignment horizontal="left" vertical="center" wrapText="1"/>
      <protection/>
    </xf>
    <xf numFmtId="0" fontId="6" fillId="41" borderId="64" xfId="56" applyFont="1" applyFill="1" applyBorder="1" applyAlignment="1">
      <alignment horizontal="left" vertical="center" wrapText="1"/>
      <protection/>
    </xf>
    <xf numFmtId="0" fontId="11" fillId="46" borderId="34" xfId="56" applyFont="1" applyFill="1" applyBorder="1" applyAlignment="1">
      <alignment horizontal="center"/>
      <protection/>
    </xf>
    <xf numFmtId="0" fontId="11" fillId="46" borderId="26" xfId="56" applyFont="1" applyFill="1" applyBorder="1" applyAlignment="1">
      <alignment horizontal="center"/>
      <protection/>
    </xf>
    <xf numFmtId="0" fontId="11" fillId="46" borderId="94" xfId="56" applyFont="1" applyFill="1" applyBorder="1" applyAlignment="1">
      <alignment horizontal="center"/>
      <protection/>
    </xf>
    <xf numFmtId="0" fontId="3" fillId="0" borderId="62" xfId="56" applyFont="1" applyBorder="1" applyAlignment="1">
      <alignment horizontal="center" vertical="center"/>
      <protection/>
    </xf>
    <xf numFmtId="0" fontId="3" fillId="0" borderId="60" xfId="56" applyFont="1" applyBorder="1" applyAlignment="1">
      <alignment horizontal="center" vertical="center"/>
      <protection/>
    </xf>
    <xf numFmtId="0" fontId="3" fillId="0" borderId="92" xfId="56" applyFont="1" applyBorder="1" applyAlignment="1">
      <alignment horizontal="center" vertical="center"/>
      <protection/>
    </xf>
    <xf numFmtId="0" fontId="25" fillId="0" borderId="72" xfId="56" applyFont="1" applyBorder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14" fontId="103" fillId="0" borderId="0" xfId="56" applyNumberFormat="1" applyFont="1" applyAlignment="1">
      <alignment horizontal="center" vertical="center" wrapText="1"/>
      <protection/>
    </xf>
    <xf numFmtId="0" fontId="103" fillId="0" borderId="0" xfId="56" applyNumberFormat="1" applyFont="1" applyAlignment="1">
      <alignment horizontal="center" vertical="center" wrapText="1"/>
      <protection/>
    </xf>
    <xf numFmtId="0" fontId="90" fillId="0" borderId="0" xfId="56" applyNumberFormat="1" applyFont="1" applyAlignment="1">
      <alignment horizontal="center" vertical="center" wrapText="1"/>
      <protection/>
    </xf>
    <xf numFmtId="0" fontId="0" fillId="0" borderId="64" xfId="56" applyFont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Összesen" xfId="58"/>
    <cellStyle name="Currency" xfId="59"/>
    <cellStyle name="Currency [0]" xfId="60"/>
    <cellStyle name="Pénznem 2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PageLayoutView="0" workbookViewId="0" topLeftCell="A7">
      <selection activeCell="D27" sqref="D27:E27"/>
    </sheetView>
  </sheetViews>
  <sheetFormatPr defaultColWidth="9.140625" defaultRowHeight="12.75"/>
  <cols>
    <col min="1" max="2" width="0.85546875" style="6" customWidth="1"/>
    <col min="3" max="3" width="8.7109375" style="6" customWidth="1"/>
    <col min="4" max="4" width="1.7109375" style="5" customWidth="1"/>
    <col min="5" max="5" width="40.7109375" style="178" customWidth="1"/>
    <col min="6" max="6" width="2.7109375" style="183" customWidth="1"/>
    <col min="7" max="7" width="1.28515625" style="35" customWidth="1"/>
    <col min="8" max="8" width="2.7109375" style="184" customWidth="1"/>
    <col min="9" max="9" width="2.7109375" style="183" customWidth="1"/>
    <col min="10" max="10" width="1.28515625" style="35" customWidth="1"/>
    <col min="11" max="11" width="2.7109375" style="184" customWidth="1"/>
    <col min="12" max="12" width="2.7109375" style="183" customWidth="1"/>
    <col min="13" max="13" width="1.28515625" style="35" customWidth="1"/>
    <col min="14" max="14" width="2.7109375" style="184" customWidth="1"/>
    <col min="15" max="15" width="2.7109375" style="183" customWidth="1"/>
    <col min="16" max="16" width="1.28515625" style="35" customWidth="1"/>
    <col min="17" max="17" width="2.7109375" style="184" customWidth="1"/>
    <col min="18" max="18" width="1.28515625" style="6" customWidth="1"/>
    <col min="19" max="20" width="5.7109375" style="35" customWidth="1"/>
    <col min="21" max="21" width="1.7109375" style="35" customWidth="1"/>
    <col min="22" max="22" width="3.7109375" style="183" customWidth="1"/>
    <col min="23" max="23" width="2.28125" style="35" customWidth="1"/>
    <col min="24" max="24" width="1.28515625" style="0" customWidth="1"/>
    <col min="25" max="16384" width="9.140625" style="6" customWidth="1"/>
  </cols>
  <sheetData>
    <row r="1" spans="1:44" s="2" customFormat="1" ht="30" customHeight="1">
      <c r="A1" s="693" t="s">
        <v>0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1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</row>
    <row r="2" spans="1:44" s="2" customFormat="1" ht="24.75" customHeight="1">
      <c r="A2" s="699" t="s">
        <v>1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3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</row>
    <row r="3" spans="1:48" s="2" customFormat="1" ht="19.5" customHeight="1">
      <c r="A3" s="695" t="s">
        <v>163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317"/>
      <c r="Y3" s="3"/>
      <c r="Z3" s="319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</row>
    <row r="4" spans="1:26" s="7" customFormat="1" ht="30" customHeight="1">
      <c r="A4" s="706">
        <v>42501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Y4" s="320"/>
      <c r="Z4" s="320"/>
    </row>
    <row r="5" spans="1:24" s="2" customFormat="1" ht="9.75" customHeight="1" thickBot="1">
      <c r="A5" s="697"/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698"/>
      <c r="S5" s="698"/>
      <c r="T5" s="698"/>
      <c r="U5" s="698"/>
      <c r="V5" s="698"/>
      <c r="W5" s="698"/>
      <c r="X5" s="8"/>
    </row>
    <row r="6" spans="1:24" s="16" customFormat="1" ht="15" customHeight="1" thickTop="1">
      <c r="A6" s="9"/>
      <c r="B6" s="10"/>
      <c r="C6" s="11" t="s">
        <v>2</v>
      </c>
      <c r="D6" s="12"/>
      <c r="E6" s="13" t="s">
        <v>3</v>
      </c>
      <c r="F6" s="708" t="s">
        <v>4</v>
      </c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14"/>
      <c r="S6" s="709" t="s">
        <v>5</v>
      </c>
      <c r="T6" s="710"/>
      <c r="U6" s="710"/>
      <c r="V6" s="710"/>
      <c r="W6" s="711"/>
      <c r="X6" s="15"/>
    </row>
    <row r="7" spans="1:24" s="25" customFormat="1" ht="15" customHeight="1" thickBot="1">
      <c r="A7" s="17"/>
      <c r="B7" s="18"/>
      <c r="C7" s="19"/>
      <c r="D7" s="20"/>
      <c r="E7" s="21"/>
      <c r="F7" s="712" t="s">
        <v>6</v>
      </c>
      <c r="G7" s="713"/>
      <c r="H7" s="713"/>
      <c r="I7" s="713" t="s">
        <v>7</v>
      </c>
      <c r="J7" s="713"/>
      <c r="K7" s="713"/>
      <c r="L7" s="713" t="s">
        <v>8</v>
      </c>
      <c r="M7" s="713"/>
      <c r="N7" s="713"/>
      <c r="O7" s="713" t="s">
        <v>9</v>
      </c>
      <c r="P7" s="713"/>
      <c r="Q7" s="714"/>
      <c r="R7" s="19"/>
      <c r="S7" s="22" t="s">
        <v>10</v>
      </c>
      <c r="T7" s="23" t="s">
        <v>11</v>
      </c>
      <c r="U7" s="23"/>
      <c r="V7" s="715" t="s">
        <v>12</v>
      </c>
      <c r="W7" s="716"/>
      <c r="X7" s="24"/>
    </row>
    <row r="8" spans="1:23" ht="4.5" customHeight="1" thickBot="1" thickTop="1">
      <c r="A8" s="26"/>
      <c r="C8" s="27"/>
      <c r="D8" s="28"/>
      <c r="E8" s="29" t="s">
        <v>13</v>
      </c>
      <c r="F8" s="30"/>
      <c r="G8" s="31"/>
      <c r="H8" s="32"/>
      <c r="I8" s="33" t="s">
        <v>13</v>
      </c>
      <c r="J8" s="31"/>
      <c r="K8" s="32"/>
      <c r="L8" s="33" t="s">
        <v>13</v>
      </c>
      <c r="M8" s="31"/>
      <c r="N8" s="32"/>
      <c r="O8" s="33" t="s">
        <v>13</v>
      </c>
      <c r="P8" s="31"/>
      <c r="Q8" s="32"/>
      <c r="R8" s="34"/>
      <c r="S8" s="35" t="s">
        <v>14</v>
      </c>
      <c r="T8" s="35" t="s">
        <v>14</v>
      </c>
      <c r="U8" s="36"/>
      <c r="V8" s="37"/>
      <c r="W8" s="38"/>
    </row>
    <row r="9" spans="1:23" s="2" customFormat="1" ht="15" customHeight="1" thickBot="1" thickTop="1">
      <c r="A9" s="39"/>
      <c r="B9" s="40"/>
      <c r="C9" s="296"/>
      <c r="D9" s="41"/>
      <c r="E9" s="42" t="s">
        <v>149</v>
      </c>
      <c r="F9" s="701">
        <v>2</v>
      </c>
      <c r="G9" s="702"/>
      <c r="H9" s="703"/>
      <c r="I9" s="704">
        <v>2</v>
      </c>
      <c r="J9" s="702"/>
      <c r="K9" s="703"/>
      <c r="L9" s="704">
        <v>2</v>
      </c>
      <c r="M9" s="702"/>
      <c r="N9" s="703"/>
      <c r="O9" s="43"/>
      <c r="P9" s="44"/>
      <c r="Q9" s="45"/>
      <c r="R9" s="46"/>
      <c r="S9" s="701" t="s">
        <v>15</v>
      </c>
      <c r="T9" s="705"/>
      <c r="U9" s="47"/>
      <c r="V9" s="48">
        <v>6</v>
      </c>
      <c r="W9" s="49"/>
    </row>
    <row r="10" spans="1:23" s="63" customFormat="1" ht="19.5" customHeight="1" thickBot="1" thickTop="1">
      <c r="A10" s="690" t="s">
        <v>16</v>
      </c>
      <c r="B10" s="691"/>
      <c r="C10" s="691"/>
      <c r="D10" s="692" t="s">
        <v>170</v>
      </c>
      <c r="E10" s="692"/>
      <c r="F10" s="685">
        <f>SUM(F9)</f>
        <v>2</v>
      </c>
      <c r="G10" s="685"/>
      <c r="H10" s="685"/>
      <c r="I10" s="685">
        <f>SUM(I9)</f>
        <v>2</v>
      </c>
      <c r="J10" s="685"/>
      <c r="K10" s="685"/>
      <c r="L10" s="685">
        <f>SUM(L9)</f>
        <v>2</v>
      </c>
      <c r="M10" s="685"/>
      <c r="N10" s="685"/>
      <c r="O10" s="685">
        <f>SUM(O9:Q9)</f>
        <v>0</v>
      </c>
      <c r="P10" s="685"/>
      <c r="Q10" s="685"/>
      <c r="R10" s="57"/>
      <c r="S10" s="58" t="s">
        <v>17</v>
      </c>
      <c r="T10" s="59">
        <f>SUM(F10:Q10)</f>
        <v>6</v>
      </c>
      <c r="U10" s="60"/>
      <c r="V10" s="61">
        <f>SUM(V9)</f>
        <v>6</v>
      </c>
      <c r="W10" s="62" t="s">
        <v>18</v>
      </c>
    </row>
    <row r="11" spans="1:25" s="2" customFormat="1" ht="15" customHeight="1" thickTop="1">
      <c r="A11" s="64"/>
      <c r="B11" s="65"/>
      <c r="C11" s="391" t="s">
        <v>158</v>
      </c>
      <c r="D11" s="300"/>
      <c r="E11" s="301" t="s">
        <v>156</v>
      </c>
      <c r="F11" s="66">
        <v>2</v>
      </c>
      <c r="G11" s="67" t="s">
        <v>19</v>
      </c>
      <c r="H11" s="68">
        <v>0</v>
      </c>
      <c r="I11" s="69"/>
      <c r="J11" s="67"/>
      <c r="K11" s="68"/>
      <c r="L11" s="69"/>
      <c r="M11" s="67"/>
      <c r="N11" s="68"/>
      <c r="O11" s="69"/>
      <c r="P11" s="67"/>
      <c r="Q11" s="70"/>
      <c r="R11" s="55"/>
      <c r="S11" s="393" t="s">
        <v>173</v>
      </c>
      <c r="T11" s="394"/>
      <c r="U11" s="395"/>
      <c r="V11" s="396">
        <v>2</v>
      </c>
      <c r="W11" s="397"/>
      <c r="Y11" s="324"/>
    </row>
    <row r="12" spans="1:25" s="2" customFormat="1" ht="15" customHeight="1" thickBot="1">
      <c r="A12" s="297"/>
      <c r="B12" s="298"/>
      <c r="C12" s="392" t="s">
        <v>159</v>
      </c>
      <c r="D12" s="302"/>
      <c r="E12" s="303" t="s">
        <v>155</v>
      </c>
      <c r="F12" s="308">
        <v>0</v>
      </c>
      <c r="G12" s="305" t="s">
        <v>19</v>
      </c>
      <c r="H12" s="306">
        <v>2</v>
      </c>
      <c r="I12" s="310"/>
      <c r="J12" s="305"/>
      <c r="K12" s="309"/>
      <c r="L12" s="304"/>
      <c r="M12" s="305"/>
      <c r="N12" s="309"/>
      <c r="O12" s="304"/>
      <c r="P12" s="305"/>
      <c r="Q12" s="307"/>
      <c r="R12" s="299"/>
      <c r="S12" s="398"/>
      <c r="T12" s="399">
        <v>1</v>
      </c>
      <c r="U12" s="400"/>
      <c r="V12" s="401">
        <v>2</v>
      </c>
      <c r="W12" s="402"/>
      <c r="Y12" s="324"/>
    </row>
    <row r="13" spans="1:23" s="2" customFormat="1" ht="19.5" customHeight="1" thickBot="1" thickTop="1">
      <c r="A13" s="686" t="s">
        <v>16</v>
      </c>
      <c r="B13" s="687"/>
      <c r="C13" s="687"/>
      <c r="D13" s="688" t="s">
        <v>20</v>
      </c>
      <c r="E13" s="688"/>
      <c r="F13" s="689">
        <f>SUM(F11:H12)</f>
        <v>4</v>
      </c>
      <c r="G13" s="689"/>
      <c r="H13" s="689"/>
      <c r="I13" s="689">
        <f>SUM(I11:K12)</f>
        <v>0</v>
      </c>
      <c r="J13" s="689"/>
      <c r="K13" s="689"/>
      <c r="L13" s="689">
        <f>SUM(L11:N12)</f>
        <v>0</v>
      </c>
      <c r="M13" s="689"/>
      <c r="N13" s="689"/>
      <c r="O13" s="689">
        <f>SUM(O11:Q12)</f>
        <v>0</v>
      </c>
      <c r="P13" s="689"/>
      <c r="Q13" s="689"/>
      <c r="R13" s="72"/>
      <c r="S13" s="73" t="s">
        <v>17</v>
      </c>
      <c r="T13" s="74">
        <f>SUM(F13:Q13)</f>
        <v>4</v>
      </c>
      <c r="U13" s="75"/>
      <c r="V13" s="76">
        <f>SUM(V11:V12)</f>
        <v>4</v>
      </c>
      <c r="W13" s="77" t="s">
        <v>18</v>
      </c>
    </row>
    <row r="14" spans="1:23" s="2" customFormat="1" ht="15" customHeight="1" thickTop="1">
      <c r="A14" s="78"/>
      <c r="B14" s="79"/>
      <c r="C14" s="80" t="s">
        <v>21</v>
      </c>
      <c r="D14" s="81"/>
      <c r="E14" s="82" t="s">
        <v>22</v>
      </c>
      <c r="F14" s="83">
        <v>4</v>
      </c>
      <c r="G14" s="84" t="s">
        <v>19</v>
      </c>
      <c r="H14" s="85">
        <v>0</v>
      </c>
      <c r="I14" s="86"/>
      <c r="J14" s="84"/>
      <c r="K14" s="85"/>
      <c r="L14" s="86"/>
      <c r="M14" s="84"/>
      <c r="N14" s="85"/>
      <c r="O14" s="86"/>
      <c r="P14" s="84"/>
      <c r="Q14" s="87"/>
      <c r="R14" s="55"/>
      <c r="S14" s="88">
        <v>1</v>
      </c>
      <c r="T14" s="89"/>
      <c r="U14" s="71"/>
      <c r="V14" s="48">
        <v>4</v>
      </c>
      <c r="W14" s="49"/>
    </row>
    <row r="15" spans="1:23" s="2" customFormat="1" ht="15" customHeight="1">
      <c r="A15" s="90"/>
      <c r="B15" s="79"/>
      <c r="C15" s="91" t="s">
        <v>23</v>
      </c>
      <c r="D15" s="92"/>
      <c r="E15" s="93" t="s">
        <v>24</v>
      </c>
      <c r="F15" s="94">
        <v>4</v>
      </c>
      <c r="G15" s="95" t="s">
        <v>19</v>
      </c>
      <c r="H15" s="96">
        <v>0</v>
      </c>
      <c r="I15" s="97"/>
      <c r="J15" s="95"/>
      <c r="K15" s="96"/>
      <c r="L15" s="97"/>
      <c r="M15" s="95"/>
      <c r="N15" s="96"/>
      <c r="O15" s="97"/>
      <c r="P15" s="95"/>
      <c r="Q15" s="98"/>
      <c r="R15" s="55"/>
      <c r="S15" s="99">
        <v>1</v>
      </c>
      <c r="T15" s="100"/>
      <c r="U15" s="71"/>
      <c r="V15" s="101">
        <v>4</v>
      </c>
      <c r="W15" s="102"/>
    </row>
    <row r="16" spans="1:23" s="2" customFormat="1" ht="15" customHeight="1" thickBot="1">
      <c r="A16" s="90"/>
      <c r="B16" s="79"/>
      <c r="C16" s="103" t="s">
        <v>25</v>
      </c>
      <c r="D16" s="104"/>
      <c r="E16" s="105" t="s">
        <v>26</v>
      </c>
      <c r="F16" s="50">
        <v>4</v>
      </c>
      <c r="G16" s="51" t="s">
        <v>19</v>
      </c>
      <c r="H16" s="52">
        <v>0</v>
      </c>
      <c r="I16" s="53"/>
      <c r="J16" s="51"/>
      <c r="K16" s="52"/>
      <c r="L16" s="53"/>
      <c r="M16" s="51"/>
      <c r="N16" s="52"/>
      <c r="O16" s="53"/>
      <c r="P16" s="51"/>
      <c r="Q16" s="54"/>
      <c r="R16" s="55"/>
      <c r="S16" s="106">
        <v>1</v>
      </c>
      <c r="T16" s="107"/>
      <c r="U16" s="71"/>
      <c r="V16" s="108">
        <v>4</v>
      </c>
      <c r="W16" s="56"/>
    </row>
    <row r="17" spans="1:23" s="63" customFormat="1" ht="19.5" customHeight="1" thickBot="1" thickTop="1">
      <c r="A17" s="678" t="s">
        <v>16</v>
      </c>
      <c r="B17" s="679"/>
      <c r="C17" s="679"/>
      <c r="D17" s="680" t="s">
        <v>27</v>
      </c>
      <c r="E17" s="680"/>
      <c r="F17" s="681">
        <f>SUM(F14:H16)</f>
        <v>12</v>
      </c>
      <c r="G17" s="681"/>
      <c r="H17" s="681"/>
      <c r="I17" s="681">
        <f>SUM(I14:K16)</f>
        <v>0</v>
      </c>
      <c r="J17" s="681"/>
      <c r="K17" s="681"/>
      <c r="L17" s="681">
        <f>SUM(L14:N16)</f>
        <v>0</v>
      </c>
      <c r="M17" s="681"/>
      <c r="N17" s="681"/>
      <c r="O17" s="681">
        <f>SUM(O14:Q16)</f>
        <v>0</v>
      </c>
      <c r="P17" s="681"/>
      <c r="Q17" s="681"/>
      <c r="R17" s="109"/>
      <c r="S17" s="110" t="s">
        <v>17</v>
      </c>
      <c r="T17" s="111">
        <f>SUM(F17:Q17)</f>
        <v>12</v>
      </c>
      <c r="U17" s="112"/>
      <c r="V17" s="113">
        <f>SUM(V14:V16)</f>
        <v>12</v>
      </c>
      <c r="W17" s="114" t="s">
        <v>18</v>
      </c>
    </row>
    <row r="18" spans="1:23" ht="15" customHeight="1" thickTop="1">
      <c r="A18" s="115"/>
      <c r="B18" s="116"/>
      <c r="C18" s="80" t="s">
        <v>28</v>
      </c>
      <c r="D18" s="81"/>
      <c r="E18" s="82" t="s">
        <v>29</v>
      </c>
      <c r="F18" s="83">
        <v>3</v>
      </c>
      <c r="G18" s="84" t="s">
        <v>19</v>
      </c>
      <c r="H18" s="85">
        <v>0</v>
      </c>
      <c r="I18" s="86"/>
      <c r="J18" s="84"/>
      <c r="K18" s="85"/>
      <c r="L18" s="86"/>
      <c r="M18" s="84"/>
      <c r="N18" s="85"/>
      <c r="O18" s="86"/>
      <c r="P18" s="84"/>
      <c r="Q18" s="87"/>
      <c r="R18" s="55"/>
      <c r="S18" s="88" t="s">
        <v>30</v>
      </c>
      <c r="T18" s="89"/>
      <c r="U18" s="71"/>
      <c r="V18" s="48">
        <v>3</v>
      </c>
      <c r="W18" s="49"/>
    </row>
    <row r="19" spans="1:23" ht="15" customHeight="1">
      <c r="A19" s="117"/>
      <c r="B19" s="118"/>
      <c r="C19" s="91" t="s">
        <v>31</v>
      </c>
      <c r="D19" s="92"/>
      <c r="E19" s="93" t="s">
        <v>32</v>
      </c>
      <c r="F19" s="94">
        <v>3</v>
      </c>
      <c r="G19" s="95" t="s">
        <v>19</v>
      </c>
      <c r="H19" s="96">
        <v>0</v>
      </c>
      <c r="I19" s="97"/>
      <c r="J19" s="95"/>
      <c r="K19" s="96"/>
      <c r="L19" s="97"/>
      <c r="M19" s="95"/>
      <c r="N19" s="96"/>
      <c r="O19" s="97"/>
      <c r="P19" s="95"/>
      <c r="Q19" s="98"/>
      <c r="R19" s="55"/>
      <c r="S19" s="99">
        <v>1</v>
      </c>
      <c r="T19" s="100"/>
      <c r="U19" s="71"/>
      <c r="V19" s="101">
        <v>3</v>
      </c>
      <c r="W19" s="102"/>
    </row>
    <row r="20" spans="1:23" ht="15" customHeight="1">
      <c r="A20" s="117"/>
      <c r="B20" s="118"/>
      <c r="C20" s="91" t="s">
        <v>33</v>
      </c>
      <c r="D20" s="92"/>
      <c r="E20" s="93" t="s">
        <v>34</v>
      </c>
      <c r="F20" s="94">
        <v>3</v>
      </c>
      <c r="G20" s="95" t="s">
        <v>19</v>
      </c>
      <c r="H20" s="96">
        <v>0</v>
      </c>
      <c r="I20" s="97"/>
      <c r="J20" s="95"/>
      <c r="K20" s="96"/>
      <c r="L20" s="97"/>
      <c r="M20" s="95"/>
      <c r="N20" s="96"/>
      <c r="O20" s="97"/>
      <c r="P20" s="95"/>
      <c r="Q20" s="98"/>
      <c r="R20" s="55"/>
      <c r="S20" s="99" t="s">
        <v>30</v>
      </c>
      <c r="T20" s="100"/>
      <c r="U20" s="71"/>
      <c r="V20" s="101">
        <v>3</v>
      </c>
      <c r="W20" s="102"/>
    </row>
    <row r="21" spans="1:23" ht="15" customHeight="1">
      <c r="A21" s="117"/>
      <c r="B21" s="118"/>
      <c r="C21" s="91" t="s">
        <v>35</v>
      </c>
      <c r="D21" s="92"/>
      <c r="E21" s="93" t="s">
        <v>36</v>
      </c>
      <c r="F21" s="94"/>
      <c r="G21" s="95"/>
      <c r="H21" s="96"/>
      <c r="I21" s="97">
        <v>3</v>
      </c>
      <c r="J21" s="95" t="s">
        <v>19</v>
      </c>
      <c r="K21" s="96">
        <v>0</v>
      </c>
      <c r="L21" s="97"/>
      <c r="M21" s="95"/>
      <c r="N21" s="96"/>
      <c r="O21" s="97"/>
      <c r="P21" s="95"/>
      <c r="Q21" s="98"/>
      <c r="R21" s="55"/>
      <c r="S21" s="99" t="s">
        <v>37</v>
      </c>
      <c r="T21" s="100"/>
      <c r="U21" s="71"/>
      <c r="V21" s="101">
        <v>3</v>
      </c>
      <c r="W21" s="102"/>
    </row>
    <row r="22" spans="1:23" ht="15" customHeight="1" thickBot="1">
      <c r="A22" s="117"/>
      <c r="B22" s="118"/>
      <c r="C22" s="103" t="s">
        <v>38</v>
      </c>
      <c r="D22" s="104"/>
      <c r="E22" s="105" t="s">
        <v>39</v>
      </c>
      <c r="F22" s="50">
        <v>3</v>
      </c>
      <c r="G22" s="51" t="s">
        <v>19</v>
      </c>
      <c r="H22" s="52">
        <v>0</v>
      </c>
      <c r="I22" s="53"/>
      <c r="J22" s="51"/>
      <c r="K22" s="52"/>
      <c r="L22" s="53"/>
      <c r="M22" s="51"/>
      <c r="N22" s="52"/>
      <c r="O22" s="53"/>
      <c r="P22" s="51"/>
      <c r="Q22" s="54"/>
      <c r="R22" s="55"/>
      <c r="S22" s="106">
        <v>1</v>
      </c>
      <c r="T22" s="107"/>
      <c r="U22" s="71"/>
      <c r="V22" s="108">
        <v>3</v>
      </c>
      <c r="W22" s="56"/>
    </row>
    <row r="23" spans="1:23" s="2" customFormat="1" ht="19.5" customHeight="1" thickBot="1" thickTop="1">
      <c r="A23" s="682" t="s">
        <v>16</v>
      </c>
      <c r="B23" s="683"/>
      <c r="C23" s="683"/>
      <c r="D23" s="684" t="s">
        <v>40</v>
      </c>
      <c r="E23" s="684"/>
      <c r="F23" s="677">
        <f>SUM(F18:H22)</f>
        <v>12</v>
      </c>
      <c r="G23" s="677"/>
      <c r="H23" s="677"/>
      <c r="I23" s="677">
        <f>SUM(I18:K22)</f>
        <v>3</v>
      </c>
      <c r="J23" s="677"/>
      <c r="K23" s="677"/>
      <c r="L23" s="677">
        <f>SUM(L18:N22)</f>
        <v>0</v>
      </c>
      <c r="M23" s="677"/>
      <c r="N23" s="677"/>
      <c r="O23" s="677">
        <f>SUM(O18:Q22)</f>
        <v>0</v>
      </c>
      <c r="P23" s="677"/>
      <c r="Q23" s="677"/>
      <c r="R23" s="312"/>
      <c r="S23" s="119" t="s">
        <v>17</v>
      </c>
      <c r="T23" s="120">
        <f>SUM(F23:Q23)</f>
        <v>15</v>
      </c>
      <c r="U23" s="121"/>
      <c r="V23" s="122">
        <f>SUM(V18:V22)</f>
        <v>15</v>
      </c>
      <c r="W23" s="123" t="s">
        <v>18</v>
      </c>
    </row>
    <row r="24" spans="1:23" ht="15" customHeight="1" thickTop="1">
      <c r="A24" s="124"/>
      <c r="B24" s="125"/>
      <c r="C24" s="126" t="s">
        <v>41</v>
      </c>
      <c r="D24" s="127"/>
      <c r="E24" s="82" t="s">
        <v>42</v>
      </c>
      <c r="F24" s="83"/>
      <c r="G24" s="84"/>
      <c r="H24" s="85"/>
      <c r="I24" s="86">
        <v>0</v>
      </c>
      <c r="J24" s="84" t="s">
        <v>19</v>
      </c>
      <c r="K24" s="85">
        <v>5</v>
      </c>
      <c r="L24" s="86"/>
      <c r="M24" s="84"/>
      <c r="N24" s="85"/>
      <c r="O24" s="86"/>
      <c r="P24" s="84"/>
      <c r="Q24" s="87"/>
      <c r="R24" s="55"/>
      <c r="S24" s="88"/>
      <c r="T24" s="89">
        <v>2</v>
      </c>
      <c r="U24" s="71"/>
      <c r="V24" s="48">
        <v>5</v>
      </c>
      <c r="W24" s="49"/>
    </row>
    <row r="25" spans="1:23" ht="15" customHeight="1">
      <c r="A25" s="128"/>
      <c r="B25" s="125"/>
      <c r="C25" s="129" t="s">
        <v>43</v>
      </c>
      <c r="D25" s="130"/>
      <c r="E25" s="93" t="s">
        <v>44</v>
      </c>
      <c r="F25" s="94"/>
      <c r="G25" s="95"/>
      <c r="H25" s="96"/>
      <c r="I25" s="97"/>
      <c r="J25" s="95"/>
      <c r="K25" s="96"/>
      <c r="L25" s="97">
        <v>0</v>
      </c>
      <c r="M25" s="95" t="s">
        <v>19</v>
      </c>
      <c r="N25" s="96">
        <v>5</v>
      </c>
      <c r="O25" s="97"/>
      <c r="P25" s="95"/>
      <c r="Q25" s="98"/>
      <c r="R25" s="55"/>
      <c r="S25" s="99"/>
      <c r="T25" s="100">
        <v>3</v>
      </c>
      <c r="U25" s="71"/>
      <c r="V25" s="101">
        <v>5</v>
      </c>
      <c r="W25" s="102"/>
    </row>
    <row r="26" spans="1:23" ht="24.75" thickBot="1">
      <c r="A26" s="128"/>
      <c r="B26" s="125"/>
      <c r="C26" s="131"/>
      <c r="D26" s="130"/>
      <c r="E26" s="132" t="s">
        <v>825</v>
      </c>
      <c r="F26" s="94"/>
      <c r="G26" s="95"/>
      <c r="H26" s="96"/>
      <c r="I26" s="669">
        <v>20</v>
      </c>
      <c r="J26" s="670"/>
      <c r="K26" s="671"/>
      <c r="L26" s="669">
        <v>18</v>
      </c>
      <c r="M26" s="670"/>
      <c r="N26" s="671"/>
      <c r="O26" s="669">
        <v>5</v>
      </c>
      <c r="P26" s="670"/>
      <c r="Q26" s="672"/>
      <c r="R26" s="55"/>
      <c r="S26" s="99"/>
      <c r="T26" s="100"/>
      <c r="U26" s="71"/>
      <c r="V26" s="101">
        <v>43</v>
      </c>
      <c r="W26" s="102"/>
    </row>
    <row r="27" spans="1:23" s="2" customFormat="1" ht="19.5" customHeight="1" thickBot="1" thickTop="1">
      <c r="A27" s="673" t="s">
        <v>16</v>
      </c>
      <c r="B27" s="674"/>
      <c r="C27" s="674"/>
      <c r="D27" s="675" t="s">
        <v>826</v>
      </c>
      <c r="E27" s="675"/>
      <c r="F27" s="676">
        <f>SUM(F24:H26)</f>
        <v>0</v>
      </c>
      <c r="G27" s="676"/>
      <c r="H27" s="676"/>
      <c r="I27" s="676">
        <f>SUM(I24:K26)</f>
        <v>25</v>
      </c>
      <c r="J27" s="676"/>
      <c r="K27" s="676"/>
      <c r="L27" s="676">
        <f>SUM(L24:N26)</f>
        <v>23</v>
      </c>
      <c r="M27" s="676"/>
      <c r="N27" s="676"/>
      <c r="O27" s="676">
        <f>SUM(O24:Q26)</f>
        <v>5</v>
      </c>
      <c r="P27" s="676"/>
      <c r="Q27" s="676"/>
      <c r="R27" s="133"/>
      <c r="S27" s="134" t="s">
        <v>17</v>
      </c>
      <c r="T27" s="135">
        <f>SUM(F27:Q27)</f>
        <v>53</v>
      </c>
      <c r="U27" s="136"/>
      <c r="V27" s="311">
        <f>SUM(V24:V26)</f>
        <v>53</v>
      </c>
      <c r="W27" s="137" t="s">
        <v>18</v>
      </c>
    </row>
    <row r="28" spans="1:25" ht="15" customHeight="1" thickTop="1">
      <c r="A28" s="139"/>
      <c r="B28" s="140"/>
      <c r="C28" s="332" t="s">
        <v>152</v>
      </c>
      <c r="D28" s="141"/>
      <c r="E28" s="142" t="s">
        <v>45</v>
      </c>
      <c r="F28" s="143"/>
      <c r="G28" s="144"/>
      <c r="H28" s="145"/>
      <c r="I28" s="146"/>
      <c r="J28" s="144"/>
      <c r="K28" s="145"/>
      <c r="L28" s="658">
        <v>5</v>
      </c>
      <c r="M28" s="659"/>
      <c r="N28" s="660"/>
      <c r="O28" s="146"/>
      <c r="P28" s="144"/>
      <c r="Q28" s="147"/>
      <c r="R28" s="148"/>
      <c r="S28" s="149"/>
      <c r="T28" s="150">
        <v>3</v>
      </c>
      <c r="U28" s="151"/>
      <c r="V28" s="334">
        <v>5</v>
      </c>
      <c r="W28" s="335"/>
      <c r="Y28" s="324"/>
    </row>
    <row r="29" spans="1:25" ht="15" customHeight="1" thickBot="1">
      <c r="A29" s="4"/>
      <c r="B29" s="152"/>
      <c r="C29" s="333" t="s">
        <v>153</v>
      </c>
      <c r="D29" s="153"/>
      <c r="E29" s="154" t="s">
        <v>46</v>
      </c>
      <c r="F29" s="155"/>
      <c r="G29" s="156"/>
      <c r="H29" s="157"/>
      <c r="I29" s="158"/>
      <c r="J29" s="156"/>
      <c r="K29" s="157"/>
      <c r="L29" s="158"/>
      <c r="M29" s="156"/>
      <c r="N29" s="157"/>
      <c r="O29" s="661">
        <v>25</v>
      </c>
      <c r="P29" s="662"/>
      <c r="Q29" s="663"/>
      <c r="R29" s="148"/>
      <c r="S29" s="159"/>
      <c r="T29" s="160">
        <v>4</v>
      </c>
      <c r="U29" s="151"/>
      <c r="V29" s="336">
        <v>25</v>
      </c>
      <c r="W29" s="337"/>
      <c r="Y29" s="324"/>
    </row>
    <row r="30" spans="1:23" ht="19.5" customHeight="1" thickBot="1" thickTop="1">
      <c r="A30" s="26"/>
      <c r="B30" s="161"/>
      <c r="C30" s="28"/>
      <c r="D30" s="664" t="s">
        <v>47</v>
      </c>
      <c r="E30" s="664"/>
      <c r="F30" s="665">
        <f>SUM(F28:H29)</f>
        <v>0</v>
      </c>
      <c r="G30" s="665"/>
      <c r="H30" s="665"/>
      <c r="I30" s="665">
        <f>SUM(I28:K29)</f>
        <v>0</v>
      </c>
      <c r="J30" s="665"/>
      <c r="K30" s="665"/>
      <c r="L30" s="665">
        <f>SUM(L28:N29)</f>
        <v>5</v>
      </c>
      <c r="M30" s="665"/>
      <c r="N30" s="665"/>
      <c r="O30" s="665">
        <f>SUM(O28:Q29)</f>
        <v>25</v>
      </c>
      <c r="P30" s="665"/>
      <c r="Q30" s="665"/>
      <c r="R30" s="162"/>
      <c r="S30" s="163" t="s">
        <v>17</v>
      </c>
      <c r="T30" s="164">
        <f>SUM(F30:Q30)</f>
        <v>30</v>
      </c>
      <c r="U30" s="165"/>
      <c r="V30" s="166">
        <f>SUM(V28:V29)</f>
        <v>30</v>
      </c>
      <c r="W30" s="167" t="s">
        <v>18</v>
      </c>
    </row>
    <row r="31" spans="1:23" ht="24.75" customHeight="1" thickBot="1" thickTop="1">
      <c r="A31" s="168"/>
      <c r="B31" s="169"/>
      <c r="C31" s="170" t="s">
        <v>154</v>
      </c>
      <c r="D31" s="170"/>
      <c r="E31" s="171"/>
      <c r="F31" s="668">
        <f>SUM(F30,F27,F23,F17,F13,F10)</f>
        <v>30</v>
      </c>
      <c r="G31" s="668"/>
      <c r="H31" s="668"/>
      <c r="I31" s="668">
        <f>SUM(I30,I27,I23,I17,I13,I10)</f>
        <v>30</v>
      </c>
      <c r="J31" s="668"/>
      <c r="K31" s="668"/>
      <c r="L31" s="668">
        <f>SUM(L30,L27,L23,L17,L13,L10)</f>
        <v>30</v>
      </c>
      <c r="M31" s="668"/>
      <c r="N31" s="668"/>
      <c r="O31" s="668">
        <f>SUM(O30,O27,O23,O17,O13,O10)</f>
        <v>30</v>
      </c>
      <c r="P31" s="668"/>
      <c r="Q31" s="668"/>
      <c r="R31" s="172"/>
      <c r="S31" s="173" t="s">
        <v>49</v>
      </c>
      <c r="T31" s="174">
        <f>SUM(F31:Q31)</f>
        <v>120</v>
      </c>
      <c r="U31" s="175"/>
      <c r="V31" s="176">
        <f>SUM(V10,V13,V17,V23,V27,V30)</f>
        <v>120</v>
      </c>
      <c r="W31" s="177" t="s">
        <v>18</v>
      </c>
    </row>
    <row r="32" spans="6:23" ht="12.75" customHeight="1" thickTop="1">
      <c r="F32" s="179"/>
      <c r="G32" s="180"/>
      <c r="H32" s="181"/>
      <c r="I32" s="179"/>
      <c r="J32" s="180"/>
      <c r="K32" s="181"/>
      <c r="L32" s="179"/>
      <c r="M32" s="180"/>
      <c r="N32" s="181"/>
      <c r="O32" s="179"/>
      <c r="P32" s="180"/>
      <c r="Q32" s="181"/>
      <c r="R32" s="182"/>
      <c r="S32" s="180"/>
      <c r="T32" s="180"/>
      <c r="U32" s="180"/>
      <c r="V32" s="179"/>
      <c r="W32" s="180"/>
    </row>
    <row r="33" ht="12.75" customHeight="1"/>
    <row r="34" spans="3:22" ht="15" customHeight="1">
      <c r="C34" s="314" t="s">
        <v>150</v>
      </c>
      <c r="D34" s="666" t="s">
        <v>160</v>
      </c>
      <c r="E34" s="666"/>
      <c r="F34" s="666"/>
      <c r="G34" s="666"/>
      <c r="H34" s="666"/>
      <c r="I34" s="666"/>
      <c r="J34" s="666"/>
      <c r="K34" s="666"/>
      <c r="L34" s="666"/>
      <c r="M34" s="666"/>
      <c r="N34" s="666"/>
      <c r="O34" s="666"/>
      <c r="P34" s="666"/>
      <c r="Q34" s="666"/>
      <c r="R34" s="666"/>
      <c r="S34" s="666"/>
      <c r="T34" s="666"/>
      <c r="U34" s="666"/>
      <c r="V34" s="667"/>
    </row>
    <row r="35" spans="3:22" ht="49.5" customHeight="1">
      <c r="C35" s="314" t="s">
        <v>157</v>
      </c>
      <c r="D35" s="666" t="s">
        <v>811</v>
      </c>
      <c r="E35" s="666"/>
      <c r="F35" s="666"/>
      <c r="G35" s="666"/>
      <c r="H35" s="666"/>
      <c r="I35" s="666"/>
      <c r="J35" s="666"/>
      <c r="K35" s="666"/>
      <c r="L35" s="666"/>
      <c r="M35" s="666"/>
      <c r="N35" s="666"/>
      <c r="O35" s="666"/>
      <c r="P35" s="666"/>
      <c r="Q35" s="666"/>
      <c r="R35" s="666"/>
      <c r="S35" s="666"/>
      <c r="T35" s="666"/>
      <c r="U35" s="666"/>
      <c r="V35" s="667"/>
    </row>
    <row r="36" spans="1:23" s="184" customFormat="1" ht="15" customHeight="1">
      <c r="A36" s="185"/>
      <c r="B36" s="186"/>
      <c r="C36" s="187" t="s">
        <v>72</v>
      </c>
      <c r="D36" s="656" t="s">
        <v>50</v>
      </c>
      <c r="E36" s="656"/>
      <c r="F36" s="656"/>
      <c r="G36" s="656"/>
      <c r="H36" s="656"/>
      <c r="I36" s="656"/>
      <c r="J36" s="656"/>
      <c r="K36" s="656"/>
      <c r="L36" s="656"/>
      <c r="M36" s="656"/>
      <c r="N36" s="656"/>
      <c r="O36" s="656"/>
      <c r="P36" s="656"/>
      <c r="Q36" s="656"/>
      <c r="R36" s="656"/>
      <c r="S36" s="656"/>
      <c r="T36" s="656"/>
      <c r="U36" s="656"/>
      <c r="V36" s="657"/>
      <c r="W36" s="188"/>
    </row>
  </sheetData>
  <sheetProtection/>
  <mergeCells count="63">
    <mergeCell ref="A1:W1"/>
    <mergeCell ref="A3:W3"/>
    <mergeCell ref="A5:W5"/>
    <mergeCell ref="A2:W2"/>
    <mergeCell ref="F9:H9"/>
    <mergeCell ref="I9:K9"/>
    <mergeCell ref="L9:N9"/>
    <mergeCell ref="S9:T9"/>
    <mergeCell ref="A4:W4"/>
    <mergeCell ref="F6:Q6"/>
    <mergeCell ref="S6:W6"/>
    <mergeCell ref="F7:H7"/>
    <mergeCell ref="I7:K7"/>
    <mergeCell ref="L7:N7"/>
    <mergeCell ref="O7:Q7"/>
    <mergeCell ref="V7:W7"/>
    <mergeCell ref="O10:Q10"/>
    <mergeCell ref="A13:C13"/>
    <mergeCell ref="D13:E13"/>
    <mergeCell ref="F13:H13"/>
    <mergeCell ref="I13:K13"/>
    <mergeCell ref="L13:N13"/>
    <mergeCell ref="O13:Q13"/>
    <mergeCell ref="A10:C10"/>
    <mergeCell ref="D10:E10"/>
    <mergeCell ref="F10:H10"/>
    <mergeCell ref="I10:K10"/>
    <mergeCell ref="L10:N10"/>
    <mergeCell ref="O23:Q23"/>
    <mergeCell ref="A17:C17"/>
    <mergeCell ref="D17:E17"/>
    <mergeCell ref="F17:H17"/>
    <mergeCell ref="I17:K17"/>
    <mergeCell ref="L17:N17"/>
    <mergeCell ref="O17:Q17"/>
    <mergeCell ref="A23:C23"/>
    <mergeCell ref="D23:E23"/>
    <mergeCell ref="F23:H23"/>
    <mergeCell ref="I23:K23"/>
    <mergeCell ref="L23:N23"/>
    <mergeCell ref="I26:K26"/>
    <mergeCell ref="L26:N26"/>
    <mergeCell ref="O26:Q26"/>
    <mergeCell ref="A27:C27"/>
    <mergeCell ref="D27:E27"/>
    <mergeCell ref="F27:H27"/>
    <mergeCell ref="I27:K27"/>
    <mergeCell ref="L27:N27"/>
    <mergeCell ref="O27:Q27"/>
    <mergeCell ref="D36:V36"/>
    <mergeCell ref="L28:N28"/>
    <mergeCell ref="O29:Q29"/>
    <mergeCell ref="D30:E30"/>
    <mergeCell ref="F30:H30"/>
    <mergeCell ref="I30:K30"/>
    <mergeCell ref="L30:N30"/>
    <mergeCell ref="O30:Q30"/>
    <mergeCell ref="D34:V34"/>
    <mergeCell ref="F31:H31"/>
    <mergeCell ref="I31:K31"/>
    <mergeCell ref="L31:N31"/>
    <mergeCell ref="O31:Q31"/>
    <mergeCell ref="D35:V3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6"/>
  <sheetViews>
    <sheetView zoomScalePageLayoutView="0" workbookViewId="0" topLeftCell="A7">
      <selection activeCell="D37" sqref="D37:E37"/>
    </sheetView>
  </sheetViews>
  <sheetFormatPr defaultColWidth="9.140625" defaultRowHeight="12.75"/>
  <cols>
    <col min="1" max="2" width="0.85546875" style="191" customWidth="1"/>
    <col min="3" max="3" width="8.7109375" style="191" customWidth="1"/>
    <col min="4" max="4" width="1.7109375" style="261" customWidth="1"/>
    <col min="5" max="5" width="40.7109375" style="263" customWidth="1"/>
    <col min="6" max="6" width="2.7109375" style="196" customWidth="1"/>
    <col min="7" max="7" width="1.28515625" style="197" customWidth="1"/>
    <col min="8" max="8" width="2.7109375" style="198" customWidth="1"/>
    <col min="9" max="9" width="2.7109375" style="196" customWidth="1"/>
    <col min="10" max="10" width="1.28515625" style="197" customWidth="1"/>
    <col min="11" max="11" width="2.7109375" style="198" customWidth="1"/>
    <col min="12" max="12" width="2.7109375" style="196" customWidth="1"/>
    <col min="13" max="13" width="1.28515625" style="197" customWidth="1"/>
    <col min="14" max="14" width="2.7109375" style="198" customWidth="1"/>
    <col min="15" max="15" width="2.7109375" style="196" customWidth="1"/>
    <col min="16" max="16" width="1.28515625" style="197" customWidth="1"/>
    <col min="17" max="17" width="2.7109375" style="198" customWidth="1"/>
    <col min="18" max="18" width="1.28515625" style="191" customWidth="1"/>
    <col min="19" max="20" width="5.7109375" style="197" customWidth="1"/>
    <col min="21" max="21" width="1.7109375" style="197" customWidth="1"/>
    <col min="22" max="22" width="3.7109375" style="196" customWidth="1"/>
    <col min="23" max="23" width="2.28125" style="198" customWidth="1"/>
    <col min="24" max="24" width="1.28515625" style="189" customWidth="1"/>
    <col min="25" max="16384" width="9.140625" style="191" customWidth="1"/>
  </cols>
  <sheetData>
    <row r="1" spans="1:24" s="339" customFormat="1" ht="19.5" customHeight="1">
      <c r="A1" s="734" t="s">
        <v>52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338"/>
    </row>
    <row r="2" spans="1:23" ht="24.75" customHeight="1">
      <c r="A2" s="735" t="s">
        <v>812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</row>
    <row r="3" spans="1:48" s="2" customFormat="1" ht="19.5" customHeight="1">
      <c r="A3" s="736" t="s">
        <v>163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317"/>
      <c r="Y3" s="3"/>
      <c r="Z3" s="319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</row>
    <row r="4" spans="1:24" s="327" customFormat="1" ht="30" customHeight="1">
      <c r="A4" s="706">
        <v>42501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326"/>
    </row>
    <row r="5" spans="1:25" ht="9.75" customHeight="1" thickBot="1">
      <c r="A5" s="738"/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195"/>
      <c r="Y5" s="190"/>
    </row>
    <row r="6" spans="1:24" s="209" customFormat="1" ht="15" customHeight="1" thickTop="1">
      <c r="A6" s="201"/>
      <c r="B6" s="202"/>
      <c r="C6" s="203" t="s">
        <v>2</v>
      </c>
      <c r="D6" s="204"/>
      <c r="E6" s="205" t="s">
        <v>3</v>
      </c>
      <c r="F6" s="731" t="s">
        <v>4</v>
      </c>
      <c r="G6" s="732"/>
      <c r="H6" s="732"/>
      <c r="I6" s="732"/>
      <c r="J6" s="732"/>
      <c r="K6" s="732"/>
      <c r="L6" s="732"/>
      <c r="M6" s="732"/>
      <c r="N6" s="732"/>
      <c r="O6" s="732"/>
      <c r="P6" s="732"/>
      <c r="Q6" s="733"/>
      <c r="R6" s="206"/>
      <c r="S6" s="731" t="s">
        <v>5</v>
      </c>
      <c r="T6" s="732"/>
      <c r="U6" s="732"/>
      <c r="V6" s="732"/>
      <c r="W6" s="733"/>
      <c r="X6" s="207"/>
    </row>
    <row r="7" spans="1:24" s="217" customFormat="1" ht="15" customHeight="1" thickBot="1">
      <c r="A7" s="210"/>
      <c r="B7" s="211"/>
      <c r="C7" s="212"/>
      <c r="D7" s="213"/>
      <c r="E7" s="214"/>
      <c r="F7" s="724" t="s">
        <v>6</v>
      </c>
      <c r="G7" s="725"/>
      <c r="H7" s="726"/>
      <c r="I7" s="727" t="s">
        <v>7</v>
      </c>
      <c r="J7" s="725"/>
      <c r="K7" s="726"/>
      <c r="L7" s="727" t="s">
        <v>8</v>
      </c>
      <c r="M7" s="725"/>
      <c r="N7" s="726"/>
      <c r="O7" s="727" t="s">
        <v>9</v>
      </c>
      <c r="P7" s="725"/>
      <c r="Q7" s="728"/>
      <c r="R7" s="212"/>
      <c r="S7" s="215" t="s">
        <v>10</v>
      </c>
      <c r="T7" s="216" t="s">
        <v>11</v>
      </c>
      <c r="U7" s="216"/>
      <c r="V7" s="729" t="s">
        <v>12</v>
      </c>
      <c r="W7" s="730"/>
      <c r="X7" s="207"/>
    </row>
    <row r="8" spans="1:23" ht="4.5" customHeight="1" thickBot="1" thickTop="1">
      <c r="A8" s="218"/>
      <c r="C8" s="219"/>
      <c r="D8" s="220"/>
      <c r="E8" s="221" t="s">
        <v>13</v>
      </c>
      <c r="F8" s="222"/>
      <c r="I8" s="196" t="s">
        <v>13</v>
      </c>
      <c r="L8" s="196" t="s">
        <v>13</v>
      </c>
      <c r="O8" s="196" t="s">
        <v>13</v>
      </c>
      <c r="R8" s="223"/>
      <c r="S8" s="197" t="s">
        <v>14</v>
      </c>
      <c r="T8" s="197" t="s">
        <v>14</v>
      </c>
      <c r="U8" s="224"/>
      <c r="V8" s="225"/>
      <c r="W8" s="200"/>
    </row>
    <row r="9" spans="1:23" s="2" customFormat="1" ht="15" customHeight="1" thickBot="1" thickTop="1">
      <c r="A9" s="39"/>
      <c r="B9" s="40"/>
      <c r="C9" s="296"/>
      <c r="D9" s="41"/>
      <c r="E9" s="42" t="s">
        <v>149</v>
      </c>
      <c r="F9" s="701">
        <v>2</v>
      </c>
      <c r="G9" s="702"/>
      <c r="H9" s="703"/>
      <c r="I9" s="704">
        <v>2</v>
      </c>
      <c r="J9" s="702"/>
      <c r="K9" s="703"/>
      <c r="L9" s="704">
        <v>2</v>
      </c>
      <c r="M9" s="702"/>
      <c r="N9" s="703"/>
      <c r="O9" s="43"/>
      <c r="P9" s="44"/>
      <c r="Q9" s="45"/>
      <c r="R9" s="46"/>
      <c r="S9" s="701" t="s">
        <v>15</v>
      </c>
      <c r="T9" s="705"/>
      <c r="U9" s="47"/>
      <c r="V9" s="48">
        <v>6</v>
      </c>
      <c r="W9" s="49"/>
    </row>
    <row r="10" spans="1:23" s="63" customFormat="1" ht="19.5" customHeight="1" thickBot="1" thickTop="1">
      <c r="A10" s="690" t="s">
        <v>16</v>
      </c>
      <c r="B10" s="691"/>
      <c r="C10" s="691"/>
      <c r="D10" s="692" t="s">
        <v>170</v>
      </c>
      <c r="E10" s="692"/>
      <c r="F10" s="685">
        <f>SUM(F9)</f>
        <v>2</v>
      </c>
      <c r="G10" s="685"/>
      <c r="H10" s="685"/>
      <c r="I10" s="685">
        <f>SUM(I9)</f>
        <v>2</v>
      </c>
      <c r="J10" s="685"/>
      <c r="K10" s="685"/>
      <c r="L10" s="685">
        <f>SUM(L9)</f>
        <v>2</v>
      </c>
      <c r="M10" s="685"/>
      <c r="N10" s="685"/>
      <c r="O10" s="685">
        <f>SUM(O9:Q9)</f>
        <v>0</v>
      </c>
      <c r="P10" s="685"/>
      <c r="Q10" s="685"/>
      <c r="R10" s="57"/>
      <c r="S10" s="58" t="s">
        <v>17</v>
      </c>
      <c r="T10" s="59">
        <f>SUM(F10:Q10)</f>
        <v>6</v>
      </c>
      <c r="U10" s="60"/>
      <c r="V10" s="61">
        <f>SUM(V9)</f>
        <v>6</v>
      </c>
      <c r="W10" s="62" t="s">
        <v>18</v>
      </c>
    </row>
    <row r="11" spans="1:25" s="2" customFormat="1" ht="15" customHeight="1" thickTop="1">
      <c r="A11" s="64"/>
      <c r="B11" s="65"/>
      <c r="C11" s="391" t="s">
        <v>158</v>
      </c>
      <c r="D11" s="300"/>
      <c r="E11" s="301" t="s">
        <v>156</v>
      </c>
      <c r="F11" s="66">
        <v>2</v>
      </c>
      <c r="G11" s="389" t="s">
        <v>19</v>
      </c>
      <c r="H11" s="68">
        <v>0</v>
      </c>
      <c r="I11" s="69"/>
      <c r="J11" s="389"/>
      <c r="K11" s="68"/>
      <c r="L11" s="69"/>
      <c r="M11" s="389"/>
      <c r="N11" s="68"/>
      <c r="O11" s="69"/>
      <c r="P11" s="389"/>
      <c r="Q11" s="70"/>
      <c r="R11" s="55"/>
      <c r="S11" s="393" t="s">
        <v>173</v>
      </c>
      <c r="T11" s="394"/>
      <c r="U11" s="395"/>
      <c r="V11" s="396">
        <v>2</v>
      </c>
      <c r="W11" s="397"/>
      <c r="Y11" s="324"/>
    </row>
    <row r="12" spans="1:25" s="2" customFormat="1" ht="15" customHeight="1" thickBot="1">
      <c r="A12" s="297"/>
      <c r="B12" s="298"/>
      <c r="C12" s="392" t="s">
        <v>159</v>
      </c>
      <c r="D12" s="302"/>
      <c r="E12" s="303" t="s">
        <v>155</v>
      </c>
      <c r="F12" s="308">
        <v>0</v>
      </c>
      <c r="G12" s="305" t="s">
        <v>19</v>
      </c>
      <c r="H12" s="306">
        <v>2</v>
      </c>
      <c r="I12" s="310"/>
      <c r="J12" s="305"/>
      <c r="K12" s="309"/>
      <c r="L12" s="304"/>
      <c r="M12" s="305"/>
      <c r="N12" s="309"/>
      <c r="O12" s="304"/>
      <c r="P12" s="305"/>
      <c r="Q12" s="307"/>
      <c r="R12" s="299"/>
      <c r="S12" s="398"/>
      <c r="T12" s="399">
        <v>1</v>
      </c>
      <c r="U12" s="400"/>
      <c r="V12" s="401">
        <v>2</v>
      </c>
      <c r="W12" s="402"/>
      <c r="Y12" s="324"/>
    </row>
    <row r="13" spans="1:23" s="2" customFormat="1" ht="19.5" customHeight="1" thickBot="1" thickTop="1">
      <c r="A13" s="686" t="s">
        <v>16</v>
      </c>
      <c r="B13" s="687"/>
      <c r="C13" s="687"/>
      <c r="D13" s="688" t="s">
        <v>20</v>
      </c>
      <c r="E13" s="688"/>
      <c r="F13" s="689">
        <f>SUM(F11:H12)</f>
        <v>4</v>
      </c>
      <c r="G13" s="689"/>
      <c r="H13" s="689"/>
      <c r="I13" s="689">
        <f>SUM(I11:K12)</f>
        <v>0</v>
      </c>
      <c r="J13" s="689"/>
      <c r="K13" s="689"/>
      <c r="L13" s="689">
        <f>SUM(L11:N12)</f>
        <v>0</v>
      </c>
      <c r="M13" s="689"/>
      <c r="N13" s="689"/>
      <c r="O13" s="689">
        <f>SUM(O11:Q12)</f>
        <v>0</v>
      </c>
      <c r="P13" s="689"/>
      <c r="Q13" s="689"/>
      <c r="R13" s="72"/>
      <c r="S13" s="73" t="s">
        <v>17</v>
      </c>
      <c r="T13" s="74">
        <f>SUM(F13:Q13)</f>
        <v>4</v>
      </c>
      <c r="U13" s="75"/>
      <c r="V13" s="76">
        <f>SUM(V11:V12)</f>
        <v>4</v>
      </c>
      <c r="W13" s="77" t="s">
        <v>18</v>
      </c>
    </row>
    <row r="14" spans="1:23" s="2" customFormat="1" ht="15" customHeight="1" thickTop="1">
      <c r="A14" s="78"/>
      <c r="B14" s="79"/>
      <c r="C14" s="80" t="s">
        <v>21</v>
      </c>
      <c r="D14" s="81"/>
      <c r="E14" s="82" t="s">
        <v>22</v>
      </c>
      <c r="F14" s="83">
        <v>4</v>
      </c>
      <c r="G14" s="84" t="s">
        <v>19</v>
      </c>
      <c r="H14" s="85">
        <v>0</v>
      </c>
      <c r="I14" s="86"/>
      <c r="J14" s="84"/>
      <c r="K14" s="85"/>
      <c r="L14" s="86"/>
      <c r="M14" s="84"/>
      <c r="N14" s="85"/>
      <c r="O14" s="86"/>
      <c r="P14" s="84"/>
      <c r="Q14" s="87"/>
      <c r="R14" s="55"/>
      <c r="S14" s="88">
        <v>1</v>
      </c>
      <c r="T14" s="89"/>
      <c r="U14" s="71"/>
      <c r="V14" s="48">
        <v>4</v>
      </c>
      <c r="W14" s="49"/>
    </row>
    <row r="15" spans="1:23" s="2" customFormat="1" ht="15" customHeight="1">
      <c r="A15" s="90"/>
      <c r="B15" s="79"/>
      <c r="C15" s="91" t="s">
        <v>23</v>
      </c>
      <c r="D15" s="92"/>
      <c r="E15" s="93" t="s">
        <v>24</v>
      </c>
      <c r="F15" s="94">
        <v>4</v>
      </c>
      <c r="G15" s="95" t="s">
        <v>19</v>
      </c>
      <c r="H15" s="96">
        <v>0</v>
      </c>
      <c r="I15" s="97"/>
      <c r="J15" s="95"/>
      <c r="K15" s="96"/>
      <c r="L15" s="97"/>
      <c r="M15" s="95"/>
      <c r="N15" s="96"/>
      <c r="O15" s="97"/>
      <c r="P15" s="95"/>
      <c r="Q15" s="98"/>
      <c r="R15" s="55"/>
      <c r="S15" s="99">
        <v>1</v>
      </c>
      <c r="T15" s="100"/>
      <c r="U15" s="71"/>
      <c r="V15" s="101">
        <v>4</v>
      </c>
      <c r="W15" s="102"/>
    </row>
    <row r="16" spans="1:23" s="2" customFormat="1" ht="15" customHeight="1" thickBot="1">
      <c r="A16" s="90"/>
      <c r="B16" s="79"/>
      <c r="C16" s="103" t="s">
        <v>25</v>
      </c>
      <c r="D16" s="104"/>
      <c r="E16" s="105" t="s">
        <v>26</v>
      </c>
      <c r="F16" s="50">
        <v>4</v>
      </c>
      <c r="G16" s="51" t="s">
        <v>19</v>
      </c>
      <c r="H16" s="52">
        <v>0</v>
      </c>
      <c r="I16" s="53"/>
      <c r="J16" s="51"/>
      <c r="K16" s="52"/>
      <c r="L16" s="53"/>
      <c r="M16" s="51"/>
      <c r="N16" s="52"/>
      <c r="O16" s="53"/>
      <c r="P16" s="51"/>
      <c r="Q16" s="54"/>
      <c r="R16" s="55"/>
      <c r="S16" s="106">
        <v>1</v>
      </c>
      <c r="T16" s="107"/>
      <c r="U16" s="71"/>
      <c r="V16" s="108">
        <v>4</v>
      </c>
      <c r="W16" s="56"/>
    </row>
    <row r="17" spans="1:23" s="63" customFormat="1" ht="19.5" customHeight="1" thickBot="1" thickTop="1">
      <c r="A17" s="678" t="s">
        <v>16</v>
      </c>
      <c r="B17" s="679"/>
      <c r="C17" s="679"/>
      <c r="D17" s="680" t="s">
        <v>27</v>
      </c>
      <c r="E17" s="680"/>
      <c r="F17" s="681">
        <f>SUM(F14:H16)</f>
        <v>12</v>
      </c>
      <c r="G17" s="681"/>
      <c r="H17" s="681"/>
      <c r="I17" s="681">
        <f>SUM(I14:K16)</f>
        <v>0</v>
      </c>
      <c r="J17" s="681"/>
      <c r="K17" s="681"/>
      <c r="L17" s="681">
        <f>SUM(L14:N16)</f>
        <v>0</v>
      </c>
      <c r="M17" s="681"/>
      <c r="N17" s="681"/>
      <c r="O17" s="681">
        <f>SUM(O14:Q16)</f>
        <v>0</v>
      </c>
      <c r="P17" s="681"/>
      <c r="Q17" s="681"/>
      <c r="R17" s="109"/>
      <c r="S17" s="110" t="s">
        <v>17</v>
      </c>
      <c r="T17" s="111">
        <f>SUM(F17:Q17)</f>
        <v>12</v>
      </c>
      <c r="U17" s="112"/>
      <c r="V17" s="113">
        <f>SUM(V14:V16)</f>
        <v>12</v>
      </c>
      <c r="W17" s="114" t="s">
        <v>18</v>
      </c>
    </row>
    <row r="18" spans="1:24" s="6" customFormat="1" ht="15" customHeight="1" thickTop="1">
      <c r="A18" s="115"/>
      <c r="B18" s="116"/>
      <c r="C18" s="80" t="s">
        <v>28</v>
      </c>
      <c r="D18" s="81"/>
      <c r="E18" s="82" t="s">
        <v>29</v>
      </c>
      <c r="F18" s="83">
        <v>3</v>
      </c>
      <c r="G18" s="84" t="s">
        <v>19</v>
      </c>
      <c r="H18" s="85">
        <v>0</v>
      </c>
      <c r="I18" s="86"/>
      <c r="J18" s="84"/>
      <c r="K18" s="85"/>
      <c r="L18" s="86"/>
      <c r="M18" s="84"/>
      <c r="N18" s="85"/>
      <c r="O18" s="86"/>
      <c r="P18" s="84"/>
      <c r="Q18" s="87"/>
      <c r="R18" s="55"/>
      <c r="S18" s="88" t="s">
        <v>30</v>
      </c>
      <c r="T18" s="89"/>
      <c r="U18" s="71"/>
      <c r="V18" s="48">
        <v>3</v>
      </c>
      <c r="W18" s="49"/>
      <c r="X18"/>
    </row>
    <row r="19" spans="1:24" s="6" customFormat="1" ht="15" customHeight="1">
      <c r="A19" s="117"/>
      <c r="B19" s="118"/>
      <c r="C19" s="91" t="s">
        <v>31</v>
      </c>
      <c r="D19" s="92"/>
      <c r="E19" s="93" t="s">
        <v>32</v>
      </c>
      <c r="F19" s="94">
        <v>3</v>
      </c>
      <c r="G19" s="95" t="s">
        <v>19</v>
      </c>
      <c r="H19" s="96">
        <v>0</v>
      </c>
      <c r="I19" s="97"/>
      <c r="J19" s="95"/>
      <c r="K19" s="96"/>
      <c r="L19" s="97"/>
      <c r="M19" s="95"/>
      <c r="N19" s="96"/>
      <c r="O19" s="97"/>
      <c r="P19" s="95"/>
      <c r="Q19" s="98"/>
      <c r="R19" s="55"/>
      <c r="S19" s="99">
        <v>1</v>
      </c>
      <c r="T19" s="100"/>
      <c r="U19" s="71"/>
      <c r="V19" s="101">
        <v>3</v>
      </c>
      <c r="W19" s="102"/>
      <c r="X19"/>
    </row>
    <row r="20" spans="1:24" s="6" customFormat="1" ht="15" customHeight="1">
      <c r="A20" s="117"/>
      <c r="B20" s="118"/>
      <c r="C20" s="91" t="s">
        <v>33</v>
      </c>
      <c r="D20" s="92"/>
      <c r="E20" s="93" t="s">
        <v>34</v>
      </c>
      <c r="F20" s="94">
        <v>3</v>
      </c>
      <c r="G20" s="95" t="s">
        <v>19</v>
      </c>
      <c r="H20" s="96">
        <v>0</v>
      </c>
      <c r="I20" s="97"/>
      <c r="J20" s="95"/>
      <c r="K20" s="96"/>
      <c r="L20" s="97"/>
      <c r="M20" s="95"/>
      <c r="N20" s="96"/>
      <c r="O20" s="97"/>
      <c r="P20" s="95"/>
      <c r="Q20" s="98"/>
      <c r="R20" s="55"/>
      <c r="S20" s="99" t="s">
        <v>30</v>
      </c>
      <c r="T20" s="100"/>
      <c r="U20" s="71"/>
      <c r="V20" s="101">
        <v>3</v>
      </c>
      <c r="W20" s="102"/>
      <c r="X20"/>
    </row>
    <row r="21" spans="1:24" s="6" customFormat="1" ht="15" customHeight="1">
      <c r="A21" s="117"/>
      <c r="B21" s="118"/>
      <c r="C21" s="91" t="s">
        <v>35</v>
      </c>
      <c r="D21" s="92"/>
      <c r="E21" s="93" t="s">
        <v>36</v>
      </c>
      <c r="F21" s="94"/>
      <c r="G21" s="95"/>
      <c r="H21" s="96"/>
      <c r="I21" s="97">
        <v>3</v>
      </c>
      <c r="J21" s="95" t="s">
        <v>19</v>
      </c>
      <c r="K21" s="96">
        <v>0</v>
      </c>
      <c r="L21" s="97"/>
      <c r="M21" s="95"/>
      <c r="N21" s="96"/>
      <c r="O21" s="97"/>
      <c r="P21" s="95"/>
      <c r="Q21" s="98"/>
      <c r="R21" s="55"/>
      <c r="S21" s="99" t="s">
        <v>37</v>
      </c>
      <c r="T21" s="100"/>
      <c r="U21" s="71"/>
      <c r="V21" s="101">
        <v>3</v>
      </c>
      <c r="W21" s="102"/>
      <c r="X21"/>
    </row>
    <row r="22" spans="1:24" s="6" customFormat="1" ht="15" customHeight="1" thickBot="1">
      <c r="A22" s="117"/>
      <c r="B22" s="118"/>
      <c r="C22" s="103" t="s">
        <v>38</v>
      </c>
      <c r="D22" s="104"/>
      <c r="E22" s="105" t="s">
        <v>39</v>
      </c>
      <c r="F22" s="50">
        <v>3</v>
      </c>
      <c r="G22" s="51" t="s">
        <v>19</v>
      </c>
      <c r="H22" s="52">
        <v>0</v>
      </c>
      <c r="I22" s="53"/>
      <c r="J22" s="51"/>
      <c r="K22" s="52"/>
      <c r="L22" s="53"/>
      <c r="M22" s="51"/>
      <c r="N22" s="52"/>
      <c r="O22" s="53"/>
      <c r="P22" s="51"/>
      <c r="Q22" s="54"/>
      <c r="R22" s="55"/>
      <c r="S22" s="106">
        <v>1</v>
      </c>
      <c r="T22" s="107"/>
      <c r="U22" s="71"/>
      <c r="V22" s="108">
        <v>3</v>
      </c>
      <c r="W22" s="56"/>
      <c r="X22"/>
    </row>
    <row r="23" spans="1:23" s="2" customFormat="1" ht="19.5" customHeight="1" thickBot="1" thickTop="1">
      <c r="A23" s="682" t="s">
        <v>16</v>
      </c>
      <c r="B23" s="683"/>
      <c r="C23" s="683"/>
      <c r="D23" s="684" t="s">
        <v>40</v>
      </c>
      <c r="E23" s="684"/>
      <c r="F23" s="677">
        <f>SUM(F18:H22)</f>
        <v>12</v>
      </c>
      <c r="G23" s="677"/>
      <c r="H23" s="677"/>
      <c r="I23" s="677">
        <f>SUM(I18:K22)</f>
        <v>3</v>
      </c>
      <c r="J23" s="677"/>
      <c r="K23" s="677"/>
      <c r="L23" s="677">
        <f>SUM(L18:N22)</f>
        <v>0</v>
      </c>
      <c r="M23" s="677"/>
      <c r="N23" s="677"/>
      <c r="O23" s="677">
        <f>SUM(O18:Q22)</f>
        <v>0</v>
      </c>
      <c r="P23" s="677"/>
      <c r="Q23" s="677"/>
      <c r="R23" s="312"/>
      <c r="S23" s="119" t="s">
        <v>17</v>
      </c>
      <c r="T23" s="120">
        <f>SUM(F23:Q23)</f>
        <v>15</v>
      </c>
      <c r="U23" s="121"/>
      <c r="V23" s="122">
        <f>SUM(V18:V22)</f>
        <v>15</v>
      </c>
      <c r="W23" s="123" t="s">
        <v>18</v>
      </c>
    </row>
    <row r="24" spans="1:24" s="6" customFormat="1" ht="15" customHeight="1" thickTop="1">
      <c r="A24" s="124"/>
      <c r="B24" s="125"/>
      <c r="C24" s="126" t="s">
        <v>41</v>
      </c>
      <c r="D24" s="127"/>
      <c r="E24" s="82" t="s">
        <v>42</v>
      </c>
      <c r="F24" s="83"/>
      <c r="G24" s="84"/>
      <c r="H24" s="85"/>
      <c r="I24" s="86">
        <v>0</v>
      </c>
      <c r="J24" s="84" t="s">
        <v>19</v>
      </c>
      <c r="K24" s="85">
        <v>5</v>
      </c>
      <c r="L24" s="86"/>
      <c r="M24" s="84"/>
      <c r="N24" s="85"/>
      <c r="O24" s="86"/>
      <c r="P24" s="84"/>
      <c r="Q24" s="87"/>
      <c r="R24" s="55"/>
      <c r="S24" s="88"/>
      <c r="T24" s="89">
        <v>2</v>
      </c>
      <c r="U24" s="71"/>
      <c r="V24" s="48">
        <v>5</v>
      </c>
      <c r="W24" s="49"/>
      <c r="X24"/>
    </row>
    <row r="25" spans="1:24" s="6" customFormat="1" ht="15" customHeight="1">
      <c r="A25" s="128"/>
      <c r="B25" s="125"/>
      <c r="C25" s="129" t="s">
        <v>43</v>
      </c>
      <c r="D25" s="130"/>
      <c r="E25" s="93" t="s">
        <v>44</v>
      </c>
      <c r="F25" s="94"/>
      <c r="G25" s="95"/>
      <c r="H25" s="96"/>
      <c r="I25" s="97"/>
      <c r="J25" s="95"/>
      <c r="K25" s="96"/>
      <c r="L25" s="97">
        <v>0</v>
      </c>
      <c r="M25" s="95" t="s">
        <v>19</v>
      </c>
      <c r="N25" s="96">
        <v>5</v>
      </c>
      <c r="O25" s="97"/>
      <c r="P25" s="95"/>
      <c r="Q25" s="98"/>
      <c r="R25" s="55"/>
      <c r="S25" s="99"/>
      <c r="T25" s="100">
        <v>3</v>
      </c>
      <c r="U25" s="71"/>
      <c r="V25" s="101">
        <v>5</v>
      </c>
      <c r="W25" s="102"/>
      <c r="X25"/>
    </row>
    <row r="26" spans="1:24" ht="15" customHeight="1">
      <c r="A26" s="249"/>
      <c r="B26" s="248"/>
      <c r="C26" s="235" t="s">
        <v>53</v>
      </c>
      <c r="D26" s="236"/>
      <c r="E26" s="237" t="s">
        <v>54</v>
      </c>
      <c r="F26" s="238"/>
      <c r="G26" s="239"/>
      <c r="H26" s="240"/>
      <c r="I26" s="241">
        <v>3</v>
      </c>
      <c r="J26" s="239" t="s">
        <v>19</v>
      </c>
      <c r="K26" s="240">
        <v>0</v>
      </c>
      <c r="L26" s="241"/>
      <c r="M26" s="239"/>
      <c r="N26" s="240"/>
      <c r="O26" s="241"/>
      <c r="P26" s="239"/>
      <c r="Q26" s="242"/>
      <c r="R26" s="228"/>
      <c r="S26" s="243">
        <v>2</v>
      </c>
      <c r="T26" s="244"/>
      <c r="U26" s="229"/>
      <c r="V26" s="245">
        <v>3</v>
      </c>
      <c r="W26" s="237"/>
      <c r="X26" s="230"/>
    </row>
    <row r="27" spans="1:24" ht="15" customHeight="1">
      <c r="A27" s="249"/>
      <c r="B27" s="248"/>
      <c r="C27" s="235" t="s">
        <v>55</v>
      </c>
      <c r="D27" s="236"/>
      <c r="E27" s="237" t="s">
        <v>56</v>
      </c>
      <c r="F27" s="238"/>
      <c r="G27" s="239"/>
      <c r="H27" s="240"/>
      <c r="I27" s="241">
        <v>0</v>
      </c>
      <c r="J27" s="239" t="s">
        <v>19</v>
      </c>
      <c r="K27" s="251">
        <v>6</v>
      </c>
      <c r="L27" s="241"/>
      <c r="M27" s="239"/>
      <c r="N27" s="240"/>
      <c r="O27" s="241"/>
      <c r="P27" s="239"/>
      <c r="Q27" s="242"/>
      <c r="R27" s="228"/>
      <c r="S27" s="243"/>
      <c r="T27" s="244">
        <v>2</v>
      </c>
      <c r="U27" s="229"/>
      <c r="V27" s="245">
        <v>6</v>
      </c>
      <c r="W27" s="237"/>
      <c r="X27" s="230"/>
    </row>
    <row r="28" spans="1:24" ht="15" customHeight="1">
      <c r="A28" s="249"/>
      <c r="B28" s="248"/>
      <c r="C28" s="235" t="s">
        <v>57</v>
      </c>
      <c r="D28" s="236"/>
      <c r="E28" s="237" t="s">
        <v>58</v>
      </c>
      <c r="F28" s="238"/>
      <c r="G28" s="239"/>
      <c r="H28" s="240"/>
      <c r="I28" s="241">
        <v>2</v>
      </c>
      <c r="J28" s="239" t="s">
        <v>19</v>
      </c>
      <c r="K28" s="240">
        <v>0</v>
      </c>
      <c r="L28" s="241"/>
      <c r="M28" s="239"/>
      <c r="N28" s="240"/>
      <c r="O28" s="241"/>
      <c r="P28" s="239"/>
      <c r="Q28" s="242"/>
      <c r="R28" s="228"/>
      <c r="S28" s="243">
        <v>2</v>
      </c>
      <c r="T28" s="244"/>
      <c r="U28" s="229"/>
      <c r="V28" s="245">
        <v>2</v>
      </c>
      <c r="W28" s="237"/>
      <c r="X28" s="230"/>
    </row>
    <row r="29" spans="1:24" ht="15" customHeight="1">
      <c r="A29" s="249"/>
      <c r="B29" s="248"/>
      <c r="C29" s="235" t="s">
        <v>59</v>
      </c>
      <c r="D29" s="236"/>
      <c r="E29" s="237" t="s">
        <v>60</v>
      </c>
      <c r="F29" s="238"/>
      <c r="G29" s="239"/>
      <c r="H29" s="240"/>
      <c r="I29" s="241"/>
      <c r="J29" s="239"/>
      <c r="K29" s="240"/>
      <c r="L29" s="241">
        <v>2</v>
      </c>
      <c r="M29" s="239" t="s">
        <v>19</v>
      </c>
      <c r="N29" s="240">
        <v>0</v>
      </c>
      <c r="O29" s="241"/>
      <c r="P29" s="239"/>
      <c r="Q29" s="242"/>
      <c r="R29" s="228"/>
      <c r="S29" s="243">
        <v>3</v>
      </c>
      <c r="T29" s="244"/>
      <c r="U29" s="229"/>
      <c r="V29" s="245">
        <v>2</v>
      </c>
      <c r="W29" s="237"/>
      <c r="X29" s="230"/>
    </row>
    <row r="30" spans="1:24" ht="15" customHeight="1">
      <c r="A30" s="249"/>
      <c r="B30" s="248"/>
      <c r="C30" s="235" t="s">
        <v>61</v>
      </c>
      <c r="D30" s="236"/>
      <c r="E30" s="237" t="s">
        <v>62</v>
      </c>
      <c r="F30" s="238"/>
      <c r="G30" s="239"/>
      <c r="H30" s="240"/>
      <c r="I30" s="241">
        <v>2</v>
      </c>
      <c r="J30" s="239" t="s">
        <v>19</v>
      </c>
      <c r="K30" s="240">
        <v>0</v>
      </c>
      <c r="L30" s="241"/>
      <c r="M30" s="239"/>
      <c r="N30" s="240"/>
      <c r="O30" s="241"/>
      <c r="P30" s="239"/>
      <c r="Q30" s="242"/>
      <c r="R30" s="228"/>
      <c r="S30" s="243">
        <v>2</v>
      </c>
      <c r="T30" s="244"/>
      <c r="U30" s="229"/>
      <c r="V30" s="245">
        <v>2</v>
      </c>
      <c r="W30" s="237"/>
      <c r="X30" s="230"/>
    </row>
    <row r="31" spans="1:24" ht="15" customHeight="1">
      <c r="A31" s="249"/>
      <c r="B31" s="248"/>
      <c r="C31" s="235" t="s">
        <v>63</v>
      </c>
      <c r="D31" s="236"/>
      <c r="E31" s="237" t="s">
        <v>64</v>
      </c>
      <c r="F31" s="238"/>
      <c r="G31" s="239"/>
      <c r="H31" s="240"/>
      <c r="I31" s="241"/>
      <c r="J31" s="239"/>
      <c r="K31" s="240"/>
      <c r="L31" s="241">
        <v>2</v>
      </c>
      <c r="M31" s="239" t="s">
        <v>19</v>
      </c>
      <c r="N31" s="240">
        <v>0</v>
      </c>
      <c r="O31" s="241"/>
      <c r="P31" s="239"/>
      <c r="Q31" s="242"/>
      <c r="R31" s="228"/>
      <c r="S31" s="243">
        <v>3</v>
      </c>
      <c r="T31" s="244"/>
      <c r="U31" s="229"/>
      <c r="V31" s="245">
        <v>2</v>
      </c>
      <c r="W31" s="237"/>
      <c r="X31" s="230"/>
    </row>
    <row r="32" spans="1:24" ht="15" customHeight="1">
      <c r="A32" s="249"/>
      <c r="B32" s="248"/>
      <c r="C32" s="235" t="s">
        <v>65</v>
      </c>
      <c r="D32" s="236"/>
      <c r="E32" s="237" t="s">
        <v>66</v>
      </c>
      <c r="F32" s="238"/>
      <c r="G32" s="239"/>
      <c r="H32" s="240"/>
      <c r="I32" s="241">
        <v>2</v>
      </c>
      <c r="J32" s="239" t="s">
        <v>19</v>
      </c>
      <c r="K32" s="240">
        <v>0</v>
      </c>
      <c r="L32" s="241"/>
      <c r="M32" s="239"/>
      <c r="N32" s="240"/>
      <c r="O32" s="241"/>
      <c r="P32" s="239"/>
      <c r="Q32" s="242"/>
      <c r="R32" s="228"/>
      <c r="S32" s="243">
        <v>2</v>
      </c>
      <c r="T32" s="244"/>
      <c r="U32" s="229"/>
      <c r="V32" s="245">
        <v>2</v>
      </c>
      <c r="W32" s="237"/>
      <c r="X32" s="230"/>
    </row>
    <row r="33" spans="1:24" ht="15" customHeight="1">
      <c r="A33" s="249"/>
      <c r="B33" s="248"/>
      <c r="C33" s="235" t="s">
        <v>67</v>
      </c>
      <c r="D33" s="236"/>
      <c r="E33" s="237" t="s">
        <v>68</v>
      </c>
      <c r="F33" s="238"/>
      <c r="G33" s="239"/>
      <c r="H33" s="240"/>
      <c r="I33" s="241">
        <v>2</v>
      </c>
      <c r="J33" s="239" t="s">
        <v>19</v>
      </c>
      <c r="K33" s="240">
        <v>0</v>
      </c>
      <c r="L33" s="241"/>
      <c r="M33" s="239"/>
      <c r="N33" s="240"/>
      <c r="O33" s="241"/>
      <c r="P33" s="239"/>
      <c r="Q33" s="242"/>
      <c r="R33" s="228"/>
      <c r="S33" s="243">
        <v>2</v>
      </c>
      <c r="T33" s="244"/>
      <c r="U33" s="229"/>
      <c r="V33" s="245">
        <v>2</v>
      </c>
      <c r="W33" s="237"/>
      <c r="X33" s="230"/>
    </row>
    <row r="34" spans="1:24" ht="15" customHeight="1">
      <c r="A34" s="249"/>
      <c r="B34" s="248"/>
      <c r="C34" s="235" t="s">
        <v>69</v>
      </c>
      <c r="D34" s="236"/>
      <c r="E34" s="237" t="s">
        <v>70</v>
      </c>
      <c r="F34" s="238"/>
      <c r="G34" s="239"/>
      <c r="H34" s="240"/>
      <c r="I34" s="241"/>
      <c r="J34" s="239"/>
      <c r="K34" s="240"/>
      <c r="L34" s="241">
        <v>2</v>
      </c>
      <c r="M34" s="239" t="s">
        <v>19</v>
      </c>
      <c r="N34" s="240">
        <v>0</v>
      </c>
      <c r="O34" s="241"/>
      <c r="P34" s="239"/>
      <c r="Q34" s="242"/>
      <c r="R34" s="228"/>
      <c r="S34" s="243">
        <v>3</v>
      </c>
      <c r="T34" s="244"/>
      <c r="U34" s="229"/>
      <c r="V34" s="245">
        <v>2</v>
      </c>
      <c r="W34" s="237"/>
      <c r="X34" s="230"/>
    </row>
    <row r="35" spans="1:23" ht="15" customHeight="1">
      <c r="A35" s="249"/>
      <c r="B35" s="248"/>
      <c r="C35" s="235"/>
      <c r="D35" s="250"/>
      <c r="E35" s="252" t="s">
        <v>824</v>
      </c>
      <c r="F35" s="238"/>
      <c r="G35" s="239"/>
      <c r="H35" s="240"/>
      <c r="I35" s="253"/>
      <c r="J35" s="254"/>
      <c r="K35" s="255"/>
      <c r="L35" s="241"/>
      <c r="M35" s="239"/>
      <c r="N35" s="240"/>
      <c r="O35" s="241"/>
      <c r="P35" s="239"/>
      <c r="Q35" s="242"/>
      <c r="R35" s="228"/>
      <c r="S35" s="243"/>
      <c r="T35" s="256" t="s">
        <v>71</v>
      </c>
      <c r="U35" s="229"/>
      <c r="V35" s="257">
        <f>SUM(V24:V34)</f>
        <v>33</v>
      </c>
      <c r="W35" s="258" t="s">
        <v>18</v>
      </c>
    </row>
    <row r="36" spans="1:23" ht="15" customHeight="1" thickBot="1">
      <c r="A36" s="249"/>
      <c r="B36" s="248"/>
      <c r="C36" s="246"/>
      <c r="D36" s="226"/>
      <c r="E36" s="259" t="s">
        <v>169</v>
      </c>
      <c r="F36" s="238"/>
      <c r="G36" s="239"/>
      <c r="H36" s="240"/>
      <c r="I36" s="717">
        <v>4</v>
      </c>
      <c r="J36" s="718"/>
      <c r="K36" s="719"/>
      <c r="L36" s="720">
        <v>12</v>
      </c>
      <c r="M36" s="721"/>
      <c r="N36" s="722"/>
      <c r="O36" s="717">
        <v>4</v>
      </c>
      <c r="P36" s="718"/>
      <c r="Q36" s="723"/>
      <c r="R36" s="228"/>
      <c r="S36" s="243"/>
      <c r="T36" s="244"/>
      <c r="U36" s="229"/>
      <c r="V36" s="247">
        <v>20</v>
      </c>
      <c r="W36" s="227"/>
    </row>
    <row r="37" spans="1:23" s="2" customFormat="1" ht="19.5" customHeight="1" thickBot="1" thickTop="1">
      <c r="A37" s="673" t="s">
        <v>16</v>
      </c>
      <c r="B37" s="674"/>
      <c r="C37" s="674"/>
      <c r="D37" s="675" t="s">
        <v>826</v>
      </c>
      <c r="E37" s="675"/>
      <c r="F37" s="676">
        <f>SUM(F24:H36)</f>
        <v>0</v>
      </c>
      <c r="G37" s="676"/>
      <c r="H37" s="676"/>
      <c r="I37" s="676">
        <f>SUM(I24:K36)</f>
        <v>26</v>
      </c>
      <c r="J37" s="676"/>
      <c r="K37" s="676"/>
      <c r="L37" s="676">
        <f>SUM(L24:N36)</f>
        <v>23</v>
      </c>
      <c r="M37" s="676"/>
      <c r="N37" s="676"/>
      <c r="O37" s="676">
        <f>SUM(O24:Q36)</f>
        <v>4</v>
      </c>
      <c r="P37" s="676"/>
      <c r="Q37" s="676"/>
      <c r="R37" s="133"/>
      <c r="S37" s="134" t="s">
        <v>17</v>
      </c>
      <c r="T37" s="135">
        <f>SUM(F37:Q37)</f>
        <v>53</v>
      </c>
      <c r="U37" s="136"/>
      <c r="V37" s="311">
        <f>SUM(V35:V36)</f>
        <v>53</v>
      </c>
      <c r="W37" s="137" t="s">
        <v>18</v>
      </c>
    </row>
    <row r="38" spans="1:25" s="6" customFormat="1" ht="15" customHeight="1" thickTop="1">
      <c r="A38" s="139"/>
      <c r="B38" s="140"/>
      <c r="C38" s="332" t="s">
        <v>152</v>
      </c>
      <c r="D38" s="141"/>
      <c r="E38" s="142" t="s">
        <v>45</v>
      </c>
      <c r="F38" s="143"/>
      <c r="G38" s="144"/>
      <c r="H38" s="145"/>
      <c r="I38" s="146"/>
      <c r="J38" s="144"/>
      <c r="K38" s="145"/>
      <c r="L38" s="658">
        <v>5</v>
      </c>
      <c r="M38" s="659"/>
      <c r="N38" s="660"/>
      <c r="O38" s="146"/>
      <c r="P38" s="144"/>
      <c r="Q38" s="147"/>
      <c r="R38" s="148"/>
      <c r="S38" s="149"/>
      <c r="T38" s="150">
        <v>3</v>
      </c>
      <c r="U38" s="151"/>
      <c r="V38" s="334">
        <v>5</v>
      </c>
      <c r="W38" s="335"/>
      <c r="X38"/>
      <c r="Y38" s="138"/>
    </row>
    <row r="39" spans="1:25" s="6" customFormat="1" ht="15" customHeight="1" thickBot="1">
      <c r="A39" s="4"/>
      <c r="B39" s="152"/>
      <c r="C39" s="333" t="s">
        <v>153</v>
      </c>
      <c r="D39" s="153"/>
      <c r="E39" s="154" t="s">
        <v>46</v>
      </c>
      <c r="F39" s="155"/>
      <c r="G39" s="331"/>
      <c r="H39" s="157"/>
      <c r="I39" s="158"/>
      <c r="J39" s="331"/>
      <c r="K39" s="157"/>
      <c r="L39" s="158"/>
      <c r="M39" s="331"/>
      <c r="N39" s="157"/>
      <c r="O39" s="661">
        <v>25</v>
      </c>
      <c r="P39" s="662"/>
      <c r="Q39" s="663"/>
      <c r="R39" s="148"/>
      <c r="S39" s="159"/>
      <c r="T39" s="160">
        <v>4</v>
      </c>
      <c r="U39" s="151"/>
      <c r="V39" s="336">
        <v>25</v>
      </c>
      <c r="W39" s="337"/>
      <c r="X39"/>
      <c r="Y39" s="138"/>
    </row>
    <row r="40" spans="1:24" s="6" customFormat="1" ht="19.5" customHeight="1" thickBot="1" thickTop="1">
      <c r="A40" s="26"/>
      <c r="B40" s="161"/>
      <c r="C40" s="28"/>
      <c r="D40" s="664" t="s">
        <v>47</v>
      </c>
      <c r="E40" s="664"/>
      <c r="F40" s="665">
        <f>SUM(F38:H39)</f>
        <v>0</v>
      </c>
      <c r="G40" s="665"/>
      <c r="H40" s="665"/>
      <c r="I40" s="665">
        <f>SUM(I38:K39)</f>
        <v>0</v>
      </c>
      <c r="J40" s="665"/>
      <c r="K40" s="665"/>
      <c r="L40" s="665">
        <f>SUM(L38:N39)</f>
        <v>5</v>
      </c>
      <c r="M40" s="665"/>
      <c r="N40" s="665"/>
      <c r="O40" s="665">
        <f>SUM(O38:Q39)</f>
        <v>25</v>
      </c>
      <c r="P40" s="665"/>
      <c r="Q40" s="665"/>
      <c r="R40" s="162"/>
      <c r="S40" s="163" t="s">
        <v>17</v>
      </c>
      <c r="T40" s="164">
        <f>SUM(F40:Q40)</f>
        <v>30</v>
      </c>
      <c r="U40" s="165"/>
      <c r="V40" s="166">
        <f>SUM(V38:V39)</f>
        <v>30</v>
      </c>
      <c r="W40" s="167" t="s">
        <v>18</v>
      </c>
      <c r="X40"/>
    </row>
    <row r="41" spans="1:24" s="6" customFormat="1" ht="24.75" customHeight="1" thickBot="1" thickTop="1">
      <c r="A41" s="168"/>
      <c r="B41" s="169"/>
      <c r="C41" s="170" t="s">
        <v>154</v>
      </c>
      <c r="D41" s="170"/>
      <c r="E41" s="171"/>
      <c r="F41" s="668">
        <f>SUM(F10,F13,F17,F23,F37,F40)</f>
        <v>30</v>
      </c>
      <c r="G41" s="668"/>
      <c r="H41" s="668"/>
      <c r="I41" s="668">
        <f>SUM(I10,I13,I17,I23,I37,I40)</f>
        <v>31</v>
      </c>
      <c r="J41" s="668"/>
      <c r="K41" s="668"/>
      <c r="L41" s="668">
        <f>SUM(L10,L13,L17,L23,L37,L40)</f>
        <v>30</v>
      </c>
      <c r="M41" s="668"/>
      <c r="N41" s="668"/>
      <c r="O41" s="668">
        <f>SUM(O10,O13,O17,O23,O37,O40)</f>
        <v>29</v>
      </c>
      <c r="P41" s="668"/>
      <c r="Q41" s="668"/>
      <c r="R41" s="172"/>
      <c r="S41" s="173" t="s">
        <v>49</v>
      </c>
      <c r="T41" s="174">
        <f>SUM(F41:Q41)</f>
        <v>120</v>
      </c>
      <c r="U41" s="175"/>
      <c r="V41" s="176">
        <f>SUM(V10,V13,V17,V23,V37,V40)</f>
        <v>120</v>
      </c>
      <c r="W41" s="177" t="s">
        <v>18</v>
      </c>
      <c r="X41"/>
    </row>
    <row r="42" spans="4:24" s="6" customFormat="1" ht="12.75" customHeight="1" thickTop="1">
      <c r="D42" s="5"/>
      <c r="E42" s="178"/>
      <c r="F42" s="179"/>
      <c r="G42" s="180"/>
      <c r="H42" s="181"/>
      <c r="I42" s="179"/>
      <c r="J42" s="180"/>
      <c r="K42" s="181"/>
      <c r="L42" s="179"/>
      <c r="M42" s="180"/>
      <c r="N42" s="181"/>
      <c r="O42" s="179"/>
      <c r="P42" s="180"/>
      <c r="Q42" s="181"/>
      <c r="R42" s="182"/>
      <c r="S42" s="180"/>
      <c r="T42" s="180"/>
      <c r="U42" s="180"/>
      <c r="V42" s="179"/>
      <c r="W42" s="180"/>
      <c r="X42"/>
    </row>
    <row r="43" spans="4:24" s="6" customFormat="1" ht="12.75" customHeight="1">
      <c r="D43" s="5"/>
      <c r="E43" s="178"/>
      <c r="F43" s="183"/>
      <c r="G43" s="35"/>
      <c r="H43" s="184"/>
      <c r="I43" s="183"/>
      <c r="J43" s="35"/>
      <c r="K43" s="184"/>
      <c r="L43" s="183"/>
      <c r="M43" s="35"/>
      <c r="N43" s="184"/>
      <c r="O43" s="183"/>
      <c r="P43" s="35"/>
      <c r="Q43" s="184"/>
      <c r="S43" s="35"/>
      <c r="T43" s="35"/>
      <c r="U43" s="35"/>
      <c r="V43" s="183"/>
      <c r="W43" s="35"/>
      <c r="X43"/>
    </row>
    <row r="44" spans="3:24" s="6" customFormat="1" ht="15" customHeight="1">
      <c r="C44" s="314" t="s">
        <v>150</v>
      </c>
      <c r="D44" s="666" t="s">
        <v>160</v>
      </c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  <c r="T44" s="666"/>
      <c r="U44" s="666"/>
      <c r="V44" s="667"/>
      <c r="W44" s="35"/>
      <c r="X44"/>
    </row>
    <row r="45" spans="3:24" s="6" customFormat="1" ht="49.5" customHeight="1">
      <c r="C45" s="314" t="s">
        <v>157</v>
      </c>
      <c r="D45" s="666" t="s">
        <v>811</v>
      </c>
      <c r="E45" s="666"/>
      <c r="F45" s="666"/>
      <c r="G45" s="666"/>
      <c r="H45" s="666"/>
      <c r="I45" s="666"/>
      <c r="J45" s="666"/>
      <c r="K45" s="666"/>
      <c r="L45" s="666"/>
      <c r="M45" s="666"/>
      <c r="N45" s="666"/>
      <c r="O45" s="666"/>
      <c r="P45" s="666"/>
      <c r="Q45" s="666"/>
      <c r="R45" s="666"/>
      <c r="S45" s="666"/>
      <c r="T45" s="666"/>
      <c r="U45" s="666"/>
      <c r="V45" s="667"/>
      <c r="W45" s="35"/>
      <c r="X45"/>
    </row>
    <row r="46" spans="1:23" s="184" customFormat="1" ht="15" customHeight="1">
      <c r="A46" s="185"/>
      <c r="B46" s="186"/>
      <c r="C46" s="187" t="s">
        <v>72</v>
      </c>
      <c r="D46" s="656" t="s">
        <v>50</v>
      </c>
      <c r="E46" s="656"/>
      <c r="F46" s="656"/>
      <c r="G46" s="656"/>
      <c r="H46" s="656"/>
      <c r="I46" s="656"/>
      <c r="J46" s="656"/>
      <c r="K46" s="656"/>
      <c r="L46" s="656"/>
      <c r="M46" s="656"/>
      <c r="N46" s="656"/>
      <c r="O46" s="656"/>
      <c r="P46" s="656"/>
      <c r="Q46" s="656"/>
      <c r="R46" s="656"/>
      <c r="S46" s="656"/>
      <c r="T46" s="656"/>
      <c r="U46" s="656"/>
      <c r="V46" s="657"/>
      <c r="W46" s="188"/>
    </row>
  </sheetData>
  <sheetProtection/>
  <mergeCells count="63">
    <mergeCell ref="A4:W4"/>
    <mergeCell ref="F6:Q6"/>
    <mergeCell ref="S6:W6"/>
    <mergeCell ref="A1:W1"/>
    <mergeCell ref="A2:W2"/>
    <mergeCell ref="A3:W3"/>
    <mergeCell ref="A5:W5"/>
    <mergeCell ref="F7:H7"/>
    <mergeCell ref="I7:K7"/>
    <mergeCell ref="L7:N7"/>
    <mergeCell ref="O7:Q7"/>
    <mergeCell ref="V7:W7"/>
    <mergeCell ref="A10:C10"/>
    <mergeCell ref="D10:E10"/>
    <mergeCell ref="F10:H10"/>
    <mergeCell ref="I10:K10"/>
    <mergeCell ref="L10:N10"/>
    <mergeCell ref="A37:C37"/>
    <mergeCell ref="D37:E37"/>
    <mergeCell ref="F37:H37"/>
    <mergeCell ref="I37:K37"/>
    <mergeCell ref="L37:N37"/>
    <mergeCell ref="D45:V45"/>
    <mergeCell ref="L38:N38"/>
    <mergeCell ref="O39:Q39"/>
    <mergeCell ref="D40:E40"/>
    <mergeCell ref="F40:H40"/>
    <mergeCell ref="I40:K40"/>
    <mergeCell ref="L40:N40"/>
    <mergeCell ref="O40:Q40"/>
    <mergeCell ref="D44:V44"/>
    <mergeCell ref="F41:H41"/>
    <mergeCell ref="I41:K41"/>
    <mergeCell ref="L41:N41"/>
    <mergeCell ref="O41:Q41"/>
    <mergeCell ref="L36:N36"/>
    <mergeCell ref="O36:Q36"/>
    <mergeCell ref="O37:Q37"/>
    <mergeCell ref="S9:T9"/>
    <mergeCell ref="L9:N9"/>
    <mergeCell ref="F9:H9"/>
    <mergeCell ref="O13:Q13"/>
    <mergeCell ref="L13:N13"/>
    <mergeCell ref="I13:K13"/>
    <mergeCell ref="F13:H13"/>
    <mergeCell ref="O10:Q10"/>
    <mergeCell ref="I9:K9"/>
    <mergeCell ref="D46:V46"/>
    <mergeCell ref="D13:E13"/>
    <mergeCell ref="A13:C13"/>
    <mergeCell ref="A23:C23"/>
    <mergeCell ref="D23:E23"/>
    <mergeCell ref="F23:H23"/>
    <mergeCell ref="I23:K23"/>
    <mergeCell ref="L23:N23"/>
    <mergeCell ref="O23:Q23"/>
    <mergeCell ref="A17:C17"/>
    <mergeCell ref="D17:E17"/>
    <mergeCell ref="F17:H17"/>
    <mergeCell ref="I17:K17"/>
    <mergeCell ref="L17:N17"/>
    <mergeCell ref="O17:Q17"/>
    <mergeCell ref="I36:K3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7"/>
  <sheetViews>
    <sheetView zoomScalePageLayoutView="0" workbookViewId="0" topLeftCell="A22">
      <selection activeCell="D38" sqref="D38:E38"/>
    </sheetView>
  </sheetViews>
  <sheetFormatPr defaultColWidth="9.140625" defaultRowHeight="12.75"/>
  <cols>
    <col min="1" max="2" width="0.85546875" style="191" customWidth="1"/>
    <col min="3" max="3" width="8.7109375" style="191" customWidth="1"/>
    <col min="4" max="4" width="1.7109375" style="269" customWidth="1"/>
    <col min="5" max="5" width="40.7109375" style="263" customWidth="1"/>
    <col min="6" max="6" width="2.7109375" style="196" customWidth="1"/>
    <col min="7" max="7" width="1.28515625" style="197" customWidth="1"/>
    <col min="8" max="8" width="2.7109375" style="198" customWidth="1"/>
    <col min="9" max="9" width="2.7109375" style="196" customWidth="1"/>
    <col min="10" max="10" width="1.28515625" style="197" customWidth="1"/>
    <col min="11" max="11" width="2.7109375" style="198" customWidth="1"/>
    <col min="12" max="12" width="2.7109375" style="196" customWidth="1"/>
    <col min="13" max="13" width="1.28515625" style="197" customWidth="1"/>
    <col min="14" max="14" width="2.7109375" style="198" customWidth="1"/>
    <col min="15" max="15" width="2.7109375" style="196" customWidth="1"/>
    <col min="16" max="16" width="1.28515625" style="197" customWidth="1"/>
    <col min="17" max="17" width="2.7109375" style="198" customWidth="1"/>
    <col min="18" max="18" width="1.28515625" style="191" customWidth="1"/>
    <col min="19" max="20" width="5.7109375" style="197" customWidth="1"/>
    <col min="21" max="21" width="1.7109375" style="197" customWidth="1"/>
    <col min="22" max="22" width="3.7109375" style="196" customWidth="1"/>
    <col min="23" max="23" width="2.28125" style="198" customWidth="1"/>
    <col min="24" max="24" width="1.28515625" style="190" customWidth="1"/>
    <col min="25" max="25" width="9.140625" style="190" customWidth="1"/>
    <col min="26" max="16384" width="9.140625" style="191" customWidth="1"/>
  </cols>
  <sheetData>
    <row r="1" spans="1:24" s="339" customFormat="1" ht="19.5" customHeight="1">
      <c r="A1" s="734" t="s">
        <v>52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338"/>
    </row>
    <row r="2" spans="1:23" ht="24.75" customHeight="1">
      <c r="A2" s="735" t="s">
        <v>813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</row>
    <row r="3" spans="1:48" s="2" customFormat="1" ht="19.5" customHeight="1">
      <c r="A3" s="736" t="s">
        <v>163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317"/>
      <c r="Y3" s="3"/>
      <c r="Z3" s="319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</row>
    <row r="4" spans="1:24" s="194" customFormat="1" ht="30" customHeight="1">
      <c r="A4" s="706">
        <v>42501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193"/>
    </row>
    <row r="5" spans="1:24" ht="9.75" customHeight="1" thickBot="1">
      <c r="A5" s="738"/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195"/>
    </row>
    <row r="6" spans="1:25" s="209" customFormat="1" ht="15" customHeight="1" thickTop="1">
      <c r="A6" s="201"/>
      <c r="B6" s="202"/>
      <c r="C6" s="203" t="s">
        <v>2</v>
      </c>
      <c r="D6" s="264"/>
      <c r="E6" s="205" t="s">
        <v>3</v>
      </c>
      <c r="F6" s="740" t="s">
        <v>4</v>
      </c>
      <c r="G6" s="740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206"/>
      <c r="S6" s="741" t="s">
        <v>5</v>
      </c>
      <c r="T6" s="742"/>
      <c r="U6" s="742"/>
      <c r="V6" s="742"/>
      <c r="W6" s="743"/>
      <c r="X6" s="207"/>
      <c r="Y6" s="208"/>
    </row>
    <row r="7" spans="1:24" s="217" customFormat="1" ht="15" customHeight="1" thickBot="1">
      <c r="A7" s="210"/>
      <c r="B7" s="211"/>
      <c r="C7" s="212"/>
      <c r="D7" s="213"/>
      <c r="E7" s="214"/>
      <c r="F7" s="748" t="s">
        <v>6</v>
      </c>
      <c r="G7" s="744"/>
      <c r="H7" s="744"/>
      <c r="I7" s="744" t="s">
        <v>7</v>
      </c>
      <c r="J7" s="744"/>
      <c r="K7" s="744"/>
      <c r="L7" s="744" t="s">
        <v>8</v>
      </c>
      <c r="M7" s="744"/>
      <c r="N7" s="744"/>
      <c r="O7" s="744" t="s">
        <v>9</v>
      </c>
      <c r="P7" s="744"/>
      <c r="Q7" s="745"/>
      <c r="R7" s="212"/>
      <c r="S7" s="215" t="s">
        <v>10</v>
      </c>
      <c r="T7" s="216" t="s">
        <v>11</v>
      </c>
      <c r="U7" s="216"/>
      <c r="V7" s="746" t="s">
        <v>12</v>
      </c>
      <c r="W7" s="747"/>
      <c r="X7" s="207"/>
    </row>
    <row r="8" spans="1:24" ht="4.5" customHeight="1" thickBot="1" thickTop="1">
      <c r="A8" s="218"/>
      <c r="C8" s="219"/>
      <c r="D8" s="220"/>
      <c r="E8" s="221" t="s">
        <v>13</v>
      </c>
      <c r="F8" s="222"/>
      <c r="I8" s="196" t="s">
        <v>13</v>
      </c>
      <c r="L8" s="196" t="s">
        <v>13</v>
      </c>
      <c r="O8" s="196" t="s">
        <v>13</v>
      </c>
      <c r="R8" s="223"/>
      <c r="S8" s="197" t="s">
        <v>14</v>
      </c>
      <c r="T8" s="197" t="s">
        <v>14</v>
      </c>
      <c r="U8" s="224"/>
      <c r="V8" s="225"/>
      <c r="W8" s="200"/>
      <c r="X8" s="189"/>
    </row>
    <row r="9" spans="1:23" s="2" customFormat="1" ht="15" customHeight="1" thickBot="1" thickTop="1">
      <c r="A9" s="39"/>
      <c r="B9" s="40"/>
      <c r="C9" s="296"/>
      <c r="D9" s="41"/>
      <c r="E9" s="42" t="s">
        <v>149</v>
      </c>
      <c r="F9" s="701">
        <v>2</v>
      </c>
      <c r="G9" s="702"/>
      <c r="H9" s="703"/>
      <c r="I9" s="704">
        <v>2</v>
      </c>
      <c r="J9" s="702"/>
      <c r="K9" s="703"/>
      <c r="L9" s="704">
        <v>2</v>
      </c>
      <c r="M9" s="702"/>
      <c r="N9" s="703"/>
      <c r="O9" s="43"/>
      <c r="P9" s="44"/>
      <c r="Q9" s="45"/>
      <c r="R9" s="46"/>
      <c r="S9" s="701" t="s">
        <v>15</v>
      </c>
      <c r="T9" s="705"/>
      <c r="U9" s="47"/>
      <c r="V9" s="48">
        <v>6</v>
      </c>
      <c r="W9" s="49"/>
    </row>
    <row r="10" spans="1:23" s="63" customFormat="1" ht="19.5" customHeight="1" thickBot="1" thickTop="1">
      <c r="A10" s="690" t="s">
        <v>16</v>
      </c>
      <c r="B10" s="691"/>
      <c r="C10" s="691"/>
      <c r="D10" s="692" t="s">
        <v>170</v>
      </c>
      <c r="E10" s="692"/>
      <c r="F10" s="685">
        <f>SUM(F9)</f>
        <v>2</v>
      </c>
      <c r="G10" s="685"/>
      <c r="H10" s="685"/>
      <c r="I10" s="685">
        <f>SUM(I9)</f>
        <v>2</v>
      </c>
      <c r="J10" s="685"/>
      <c r="K10" s="685"/>
      <c r="L10" s="685">
        <f>SUM(L9)</f>
        <v>2</v>
      </c>
      <c r="M10" s="685"/>
      <c r="N10" s="685"/>
      <c r="O10" s="685">
        <f>SUM(O9:Q9)</f>
        <v>0</v>
      </c>
      <c r="P10" s="685"/>
      <c r="Q10" s="685"/>
      <c r="R10" s="57"/>
      <c r="S10" s="58" t="s">
        <v>17</v>
      </c>
      <c r="T10" s="59">
        <f>SUM(F10:Q10)</f>
        <v>6</v>
      </c>
      <c r="U10" s="60"/>
      <c r="V10" s="61">
        <f>SUM(V9)</f>
        <v>6</v>
      </c>
      <c r="W10" s="62" t="s">
        <v>18</v>
      </c>
    </row>
    <row r="11" spans="1:25" s="2" customFormat="1" ht="15" customHeight="1" thickTop="1">
      <c r="A11" s="64"/>
      <c r="B11" s="65"/>
      <c r="C11" s="391" t="s">
        <v>158</v>
      </c>
      <c r="D11" s="300"/>
      <c r="E11" s="301" t="s">
        <v>156</v>
      </c>
      <c r="F11" s="66">
        <v>2</v>
      </c>
      <c r="G11" s="389" t="s">
        <v>19</v>
      </c>
      <c r="H11" s="68">
        <v>0</v>
      </c>
      <c r="I11" s="69"/>
      <c r="J11" s="389"/>
      <c r="K11" s="68"/>
      <c r="L11" s="69"/>
      <c r="M11" s="389"/>
      <c r="N11" s="68"/>
      <c r="O11" s="69"/>
      <c r="P11" s="389"/>
      <c r="Q11" s="70"/>
      <c r="R11" s="55"/>
      <c r="S11" s="393" t="s">
        <v>173</v>
      </c>
      <c r="T11" s="394"/>
      <c r="U11" s="395"/>
      <c r="V11" s="396">
        <v>2</v>
      </c>
      <c r="W11" s="397"/>
      <c r="Y11" s="324"/>
    </row>
    <row r="12" spans="1:25" s="2" customFormat="1" ht="15" customHeight="1" thickBot="1">
      <c r="A12" s="297"/>
      <c r="B12" s="298"/>
      <c r="C12" s="392" t="s">
        <v>159</v>
      </c>
      <c r="D12" s="302"/>
      <c r="E12" s="303" t="s">
        <v>155</v>
      </c>
      <c r="F12" s="308">
        <v>0</v>
      </c>
      <c r="G12" s="305" t="s">
        <v>19</v>
      </c>
      <c r="H12" s="306">
        <v>2</v>
      </c>
      <c r="I12" s="310"/>
      <c r="J12" s="305"/>
      <c r="K12" s="309"/>
      <c r="L12" s="304"/>
      <c r="M12" s="305"/>
      <c r="N12" s="309"/>
      <c r="O12" s="304"/>
      <c r="P12" s="305"/>
      <c r="Q12" s="307"/>
      <c r="R12" s="299"/>
      <c r="S12" s="398"/>
      <c r="T12" s="399">
        <v>1</v>
      </c>
      <c r="U12" s="400"/>
      <c r="V12" s="401">
        <v>2</v>
      </c>
      <c r="W12" s="402"/>
      <c r="Y12" s="324"/>
    </row>
    <row r="13" spans="1:23" s="2" customFormat="1" ht="19.5" customHeight="1" thickBot="1" thickTop="1">
      <c r="A13" s="686" t="s">
        <v>16</v>
      </c>
      <c r="B13" s="687"/>
      <c r="C13" s="687"/>
      <c r="D13" s="688" t="s">
        <v>20</v>
      </c>
      <c r="E13" s="688"/>
      <c r="F13" s="689">
        <f>SUM(F11:H12)</f>
        <v>4</v>
      </c>
      <c r="G13" s="689"/>
      <c r="H13" s="689"/>
      <c r="I13" s="689">
        <f>SUM(I11:K12)</f>
        <v>0</v>
      </c>
      <c r="J13" s="689"/>
      <c r="K13" s="689"/>
      <c r="L13" s="689">
        <f>SUM(L11:N12)</f>
        <v>0</v>
      </c>
      <c r="M13" s="689"/>
      <c r="N13" s="689"/>
      <c r="O13" s="689">
        <f>SUM(O11:Q12)</f>
        <v>0</v>
      </c>
      <c r="P13" s="689"/>
      <c r="Q13" s="689"/>
      <c r="R13" s="72"/>
      <c r="S13" s="73" t="s">
        <v>17</v>
      </c>
      <c r="T13" s="74">
        <f>SUM(F13:Q13)</f>
        <v>4</v>
      </c>
      <c r="U13" s="75"/>
      <c r="V13" s="76">
        <f>SUM(V11:V12)</f>
        <v>4</v>
      </c>
      <c r="W13" s="77" t="s">
        <v>18</v>
      </c>
    </row>
    <row r="14" spans="1:23" s="2" customFormat="1" ht="15" customHeight="1" thickTop="1">
      <c r="A14" s="78"/>
      <c r="B14" s="79"/>
      <c r="C14" s="80" t="s">
        <v>21</v>
      </c>
      <c r="D14" s="81"/>
      <c r="E14" s="82" t="s">
        <v>22</v>
      </c>
      <c r="F14" s="83">
        <v>4</v>
      </c>
      <c r="G14" s="84" t="s">
        <v>19</v>
      </c>
      <c r="H14" s="85">
        <v>0</v>
      </c>
      <c r="I14" s="86"/>
      <c r="J14" s="84"/>
      <c r="K14" s="85"/>
      <c r="L14" s="86"/>
      <c r="M14" s="84"/>
      <c r="N14" s="85"/>
      <c r="O14" s="86"/>
      <c r="P14" s="84"/>
      <c r="Q14" s="87"/>
      <c r="R14" s="55"/>
      <c r="S14" s="88">
        <v>1</v>
      </c>
      <c r="T14" s="89"/>
      <c r="U14" s="71"/>
      <c r="V14" s="48">
        <v>4</v>
      </c>
      <c r="W14" s="49"/>
    </row>
    <row r="15" spans="1:23" s="2" customFormat="1" ht="15" customHeight="1">
      <c r="A15" s="90"/>
      <c r="B15" s="79"/>
      <c r="C15" s="91" t="s">
        <v>23</v>
      </c>
      <c r="D15" s="92"/>
      <c r="E15" s="93" t="s">
        <v>24</v>
      </c>
      <c r="F15" s="94">
        <v>4</v>
      </c>
      <c r="G15" s="95" t="s">
        <v>19</v>
      </c>
      <c r="H15" s="96">
        <v>0</v>
      </c>
      <c r="I15" s="97"/>
      <c r="J15" s="95"/>
      <c r="K15" s="96"/>
      <c r="L15" s="97"/>
      <c r="M15" s="95"/>
      <c r="N15" s="96"/>
      <c r="O15" s="97"/>
      <c r="P15" s="95"/>
      <c r="Q15" s="98"/>
      <c r="R15" s="55"/>
      <c r="S15" s="99">
        <v>1</v>
      </c>
      <c r="T15" s="100"/>
      <c r="U15" s="71"/>
      <c r="V15" s="101">
        <v>4</v>
      </c>
      <c r="W15" s="102"/>
    </row>
    <row r="16" spans="1:23" s="2" customFormat="1" ht="15" customHeight="1" thickBot="1">
      <c r="A16" s="90"/>
      <c r="B16" s="79"/>
      <c r="C16" s="103" t="s">
        <v>25</v>
      </c>
      <c r="D16" s="104"/>
      <c r="E16" s="105" t="s">
        <v>26</v>
      </c>
      <c r="F16" s="50">
        <v>4</v>
      </c>
      <c r="G16" s="51" t="s">
        <v>19</v>
      </c>
      <c r="H16" s="52">
        <v>0</v>
      </c>
      <c r="I16" s="53"/>
      <c r="J16" s="51"/>
      <c r="K16" s="52"/>
      <c r="L16" s="53"/>
      <c r="M16" s="51"/>
      <c r="N16" s="52"/>
      <c r="O16" s="53"/>
      <c r="P16" s="51"/>
      <c r="Q16" s="54"/>
      <c r="R16" s="55"/>
      <c r="S16" s="106">
        <v>1</v>
      </c>
      <c r="T16" s="107"/>
      <c r="U16" s="71"/>
      <c r="V16" s="108">
        <v>4</v>
      </c>
      <c r="W16" s="56"/>
    </row>
    <row r="17" spans="1:23" s="63" customFormat="1" ht="19.5" customHeight="1" thickBot="1" thickTop="1">
      <c r="A17" s="678" t="s">
        <v>16</v>
      </c>
      <c r="B17" s="679"/>
      <c r="C17" s="679"/>
      <c r="D17" s="680" t="s">
        <v>27</v>
      </c>
      <c r="E17" s="680"/>
      <c r="F17" s="681">
        <f>SUM(F14:H16)</f>
        <v>12</v>
      </c>
      <c r="G17" s="681"/>
      <c r="H17" s="681"/>
      <c r="I17" s="681">
        <f>SUM(I14:K16)</f>
        <v>0</v>
      </c>
      <c r="J17" s="681"/>
      <c r="K17" s="681"/>
      <c r="L17" s="681">
        <f>SUM(L14:N16)</f>
        <v>0</v>
      </c>
      <c r="M17" s="681"/>
      <c r="N17" s="681"/>
      <c r="O17" s="681">
        <f>SUM(O14:Q16)</f>
        <v>0</v>
      </c>
      <c r="P17" s="681"/>
      <c r="Q17" s="681"/>
      <c r="R17" s="109"/>
      <c r="S17" s="110" t="s">
        <v>17</v>
      </c>
      <c r="T17" s="111">
        <f>SUM(F17:Q17)</f>
        <v>12</v>
      </c>
      <c r="U17" s="112"/>
      <c r="V17" s="113">
        <f>SUM(V14:V16)</f>
        <v>12</v>
      </c>
      <c r="W17" s="114" t="s">
        <v>18</v>
      </c>
    </row>
    <row r="18" spans="1:24" s="6" customFormat="1" ht="15" customHeight="1" thickTop="1">
      <c r="A18" s="115"/>
      <c r="B18" s="116"/>
      <c r="C18" s="80" t="s">
        <v>28</v>
      </c>
      <c r="D18" s="81"/>
      <c r="E18" s="82" t="s">
        <v>29</v>
      </c>
      <c r="F18" s="83">
        <v>3</v>
      </c>
      <c r="G18" s="84" t="s">
        <v>19</v>
      </c>
      <c r="H18" s="85">
        <v>0</v>
      </c>
      <c r="I18" s="86"/>
      <c r="J18" s="84"/>
      <c r="K18" s="85"/>
      <c r="L18" s="86"/>
      <c r="M18" s="84"/>
      <c r="N18" s="85"/>
      <c r="O18" s="86"/>
      <c r="P18" s="84"/>
      <c r="Q18" s="87"/>
      <c r="R18" s="55"/>
      <c r="S18" s="88" t="s">
        <v>30</v>
      </c>
      <c r="T18" s="89"/>
      <c r="U18" s="71"/>
      <c r="V18" s="48">
        <v>3</v>
      </c>
      <c r="W18" s="49"/>
      <c r="X18"/>
    </row>
    <row r="19" spans="1:24" s="6" customFormat="1" ht="15" customHeight="1">
      <c r="A19" s="117"/>
      <c r="B19" s="118"/>
      <c r="C19" s="91" t="s">
        <v>31</v>
      </c>
      <c r="D19" s="92"/>
      <c r="E19" s="93" t="s">
        <v>32</v>
      </c>
      <c r="F19" s="94">
        <v>3</v>
      </c>
      <c r="G19" s="95" t="s">
        <v>19</v>
      </c>
      <c r="H19" s="96">
        <v>0</v>
      </c>
      <c r="I19" s="97"/>
      <c r="J19" s="95"/>
      <c r="K19" s="96"/>
      <c r="L19" s="97"/>
      <c r="M19" s="95"/>
      <c r="N19" s="96"/>
      <c r="O19" s="97"/>
      <c r="P19" s="95"/>
      <c r="Q19" s="98"/>
      <c r="R19" s="55"/>
      <c r="S19" s="99">
        <v>1</v>
      </c>
      <c r="T19" s="100"/>
      <c r="U19" s="71"/>
      <c r="V19" s="101">
        <v>3</v>
      </c>
      <c r="W19" s="102"/>
      <c r="X19"/>
    </row>
    <row r="20" spans="1:24" s="6" customFormat="1" ht="15" customHeight="1">
      <c r="A20" s="117"/>
      <c r="B20" s="118"/>
      <c r="C20" s="91" t="s">
        <v>33</v>
      </c>
      <c r="D20" s="92"/>
      <c r="E20" s="93" t="s">
        <v>34</v>
      </c>
      <c r="F20" s="94">
        <v>3</v>
      </c>
      <c r="G20" s="95" t="s">
        <v>19</v>
      </c>
      <c r="H20" s="96">
        <v>0</v>
      </c>
      <c r="I20" s="97"/>
      <c r="J20" s="95"/>
      <c r="K20" s="96"/>
      <c r="L20" s="97"/>
      <c r="M20" s="95"/>
      <c r="N20" s="96"/>
      <c r="O20" s="97"/>
      <c r="P20" s="95"/>
      <c r="Q20" s="98"/>
      <c r="R20" s="55"/>
      <c r="S20" s="99" t="s">
        <v>30</v>
      </c>
      <c r="T20" s="100"/>
      <c r="U20" s="71"/>
      <c r="V20" s="101">
        <v>3</v>
      </c>
      <c r="W20" s="102"/>
      <c r="X20"/>
    </row>
    <row r="21" spans="1:24" s="6" customFormat="1" ht="15" customHeight="1">
      <c r="A21" s="117"/>
      <c r="B21" s="118"/>
      <c r="C21" s="91" t="s">
        <v>35</v>
      </c>
      <c r="D21" s="92"/>
      <c r="E21" s="93" t="s">
        <v>36</v>
      </c>
      <c r="F21" s="94"/>
      <c r="G21" s="95"/>
      <c r="H21" s="96"/>
      <c r="I21" s="97">
        <v>3</v>
      </c>
      <c r="J21" s="95" t="s">
        <v>19</v>
      </c>
      <c r="K21" s="96">
        <v>0</v>
      </c>
      <c r="L21" s="97"/>
      <c r="M21" s="95"/>
      <c r="N21" s="96"/>
      <c r="O21" s="97"/>
      <c r="P21" s="95"/>
      <c r="Q21" s="98"/>
      <c r="R21" s="55"/>
      <c r="S21" s="99" t="s">
        <v>37</v>
      </c>
      <c r="T21" s="100"/>
      <c r="U21" s="71"/>
      <c r="V21" s="101">
        <v>3</v>
      </c>
      <c r="W21" s="102"/>
      <c r="X21"/>
    </row>
    <row r="22" spans="1:24" s="6" customFormat="1" ht="15" customHeight="1" thickBot="1">
      <c r="A22" s="117"/>
      <c r="B22" s="118"/>
      <c r="C22" s="103" t="s">
        <v>38</v>
      </c>
      <c r="D22" s="104"/>
      <c r="E22" s="105" t="s">
        <v>39</v>
      </c>
      <c r="F22" s="50">
        <v>3</v>
      </c>
      <c r="G22" s="51" t="s">
        <v>19</v>
      </c>
      <c r="H22" s="52">
        <v>0</v>
      </c>
      <c r="I22" s="53"/>
      <c r="J22" s="51"/>
      <c r="K22" s="52"/>
      <c r="L22" s="53"/>
      <c r="M22" s="51"/>
      <c r="N22" s="52"/>
      <c r="O22" s="53"/>
      <c r="P22" s="51"/>
      <c r="Q22" s="54"/>
      <c r="R22" s="55"/>
      <c r="S22" s="106">
        <v>1</v>
      </c>
      <c r="T22" s="107"/>
      <c r="U22" s="71"/>
      <c r="V22" s="108">
        <v>3</v>
      </c>
      <c r="W22" s="56"/>
      <c r="X22"/>
    </row>
    <row r="23" spans="1:23" s="2" customFormat="1" ht="19.5" customHeight="1" thickBot="1" thickTop="1">
      <c r="A23" s="682" t="s">
        <v>16</v>
      </c>
      <c r="B23" s="683"/>
      <c r="C23" s="683"/>
      <c r="D23" s="684" t="s">
        <v>40</v>
      </c>
      <c r="E23" s="684"/>
      <c r="F23" s="677">
        <f>SUM(F18:H22)</f>
        <v>12</v>
      </c>
      <c r="G23" s="677"/>
      <c r="H23" s="677"/>
      <c r="I23" s="677">
        <f>SUM(I18:K22)</f>
        <v>3</v>
      </c>
      <c r="J23" s="677"/>
      <c r="K23" s="677"/>
      <c r="L23" s="677">
        <f>SUM(L18:N22)</f>
        <v>0</v>
      </c>
      <c r="M23" s="677"/>
      <c r="N23" s="677"/>
      <c r="O23" s="677">
        <f>SUM(O18:Q22)</f>
        <v>0</v>
      </c>
      <c r="P23" s="677"/>
      <c r="Q23" s="677"/>
      <c r="R23" s="312"/>
      <c r="S23" s="119" t="s">
        <v>17</v>
      </c>
      <c r="T23" s="120">
        <f>SUM(F23:Q23)</f>
        <v>15</v>
      </c>
      <c r="U23" s="121"/>
      <c r="V23" s="122">
        <f>SUM(V18:V22)</f>
        <v>15</v>
      </c>
      <c r="W23" s="123" t="s">
        <v>18</v>
      </c>
    </row>
    <row r="24" spans="1:24" s="6" customFormat="1" ht="15" customHeight="1" thickTop="1">
      <c r="A24" s="124"/>
      <c r="B24" s="125"/>
      <c r="C24" s="126" t="s">
        <v>41</v>
      </c>
      <c r="D24" s="127"/>
      <c r="E24" s="82" t="s">
        <v>42</v>
      </c>
      <c r="F24" s="83"/>
      <c r="G24" s="84"/>
      <c r="H24" s="85"/>
      <c r="I24" s="86">
        <v>0</v>
      </c>
      <c r="J24" s="84" t="s">
        <v>19</v>
      </c>
      <c r="K24" s="85">
        <v>5</v>
      </c>
      <c r="L24" s="86"/>
      <c r="M24" s="84"/>
      <c r="N24" s="85"/>
      <c r="O24" s="86"/>
      <c r="P24" s="84"/>
      <c r="Q24" s="87"/>
      <c r="R24" s="55"/>
      <c r="S24" s="88"/>
      <c r="T24" s="89">
        <v>2</v>
      </c>
      <c r="U24" s="71"/>
      <c r="V24" s="48">
        <v>5</v>
      </c>
      <c r="W24" s="49"/>
      <c r="X24"/>
    </row>
    <row r="25" spans="1:24" s="6" customFormat="1" ht="15" customHeight="1">
      <c r="A25" s="128"/>
      <c r="B25" s="125"/>
      <c r="C25" s="129" t="s">
        <v>43</v>
      </c>
      <c r="D25" s="130"/>
      <c r="E25" s="93" t="s">
        <v>44</v>
      </c>
      <c r="F25" s="94"/>
      <c r="G25" s="95"/>
      <c r="H25" s="96"/>
      <c r="I25" s="97"/>
      <c r="J25" s="95"/>
      <c r="K25" s="96"/>
      <c r="L25" s="97">
        <v>0</v>
      </c>
      <c r="M25" s="95" t="s">
        <v>19</v>
      </c>
      <c r="N25" s="96">
        <v>5</v>
      </c>
      <c r="O25" s="97"/>
      <c r="P25" s="95"/>
      <c r="Q25" s="98"/>
      <c r="R25" s="55"/>
      <c r="S25" s="99"/>
      <c r="T25" s="100">
        <v>3</v>
      </c>
      <c r="U25" s="71"/>
      <c r="V25" s="101">
        <v>5</v>
      </c>
      <c r="W25" s="102"/>
      <c r="X25"/>
    </row>
    <row r="26" spans="1:24" ht="15" customHeight="1">
      <c r="A26" s="249"/>
      <c r="B26" s="248"/>
      <c r="C26" s="266" t="s">
        <v>73</v>
      </c>
      <c r="D26" s="236"/>
      <c r="E26" s="237" t="s">
        <v>74</v>
      </c>
      <c r="F26" s="238"/>
      <c r="G26" s="239"/>
      <c r="H26" s="240"/>
      <c r="I26" s="241">
        <v>4</v>
      </c>
      <c r="J26" s="239" t="s">
        <v>19</v>
      </c>
      <c r="K26" s="240">
        <v>0</v>
      </c>
      <c r="L26" s="241"/>
      <c r="M26" s="239"/>
      <c r="N26" s="240"/>
      <c r="O26" s="241"/>
      <c r="P26" s="239"/>
      <c r="Q26" s="242"/>
      <c r="R26" s="228"/>
      <c r="S26" s="243">
        <v>2</v>
      </c>
      <c r="T26" s="244"/>
      <c r="U26" s="229"/>
      <c r="V26" s="245">
        <v>4</v>
      </c>
      <c r="W26" s="237"/>
      <c r="X26" s="268"/>
    </row>
    <row r="27" spans="1:24" ht="15" customHeight="1">
      <c r="A27" s="249"/>
      <c r="B27" s="248"/>
      <c r="C27" s="266" t="s">
        <v>75</v>
      </c>
      <c r="D27" s="236"/>
      <c r="E27" s="237" t="s">
        <v>76</v>
      </c>
      <c r="F27" s="238"/>
      <c r="G27" s="239"/>
      <c r="H27" s="240"/>
      <c r="I27" s="241"/>
      <c r="J27" s="239"/>
      <c r="K27" s="240"/>
      <c r="L27" s="241">
        <v>2</v>
      </c>
      <c r="M27" s="239" t="s">
        <v>19</v>
      </c>
      <c r="N27" s="240">
        <v>0</v>
      </c>
      <c r="O27" s="241"/>
      <c r="P27" s="239"/>
      <c r="Q27" s="242"/>
      <c r="R27" s="228"/>
      <c r="S27" s="243">
        <v>3</v>
      </c>
      <c r="T27" s="244"/>
      <c r="U27" s="229"/>
      <c r="V27" s="245">
        <v>2</v>
      </c>
      <c r="W27" s="237"/>
      <c r="X27" s="268"/>
    </row>
    <row r="28" spans="1:24" ht="15" customHeight="1">
      <c r="A28" s="249"/>
      <c r="B28" s="248"/>
      <c r="C28" s="266" t="s">
        <v>77</v>
      </c>
      <c r="D28" s="236"/>
      <c r="E28" s="237" t="s">
        <v>78</v>
      </c>
      <c r="F28" s="238"/>
      <c r="G28" s="239"/>
      <c r="H28" s="240"/>
      <c r="I28" s="241">
        <v>2</v>
      </c>
      <c r="J28" s="239" t="s">
        <v>19</v>
      </c>
      <c r="K28" s="240">
        <v>0</v>
      </c>
      <c r="L28" s="241"/>
      <c r="M28" s="239"/>
      <c r="N28" s="240"/>
      <c r="O28" s="241"/>
      <c r="P28" s="239"/>
      <c r="Q28" s="242"/>
      <c r="R28" s="228"/>
      <c r="S28" s="243">
        <v>2</v>
      </c>
      <c r="T28" s="244"/>
      <c r="U28" s="229"/>
      <c r="V28" s="245">
        <v>2</v>
      </c>
      <c r="W28" s="237"/>
      <c r="X28" s="268"/>
    </row>
    <row r="29" spans="1:24" ht="15" customHeight="1">
      <c r="A29" s="249"/>
      <c r="B29" s="248"/>
      <c r="C29" s="266" t="s">
        <v>79</v>
      </c>
      <c r="D29" s="236"/>
      <c r="E29" s="237" t="s">
        <v>80</v>
      </c>
      <c r="F29" s="238"/>
      <c r="G29" s="239"/>
      <c r="H29" s="240"/>
      <c r="I29" s="241">
        <v>2</v>
      </c>
      <c r="J29" s="239" t="s">
        <v>19</v>
      </c>
      <c r="K29" s="240">
        <v>0</v>
      </c>
      <c r="L29" s="241"/>
      <c r="M29" s="239"/>
      <c r="N29" s="240"/>
      <c r="O29" s="241"/>
      <c r="P29" s="239"/>
      <c r="Q29" s="242"/>
      <c r="R29" s="228"/>
      <c r="S29" s="243">
        <v>2</v>
      </c>
      <c r="T29" s="244"/>
      <c r="U29" s="229"/>
      <c r="V29" s="245">
        <v>2</v>
      </c>
      <c r="W29" s="237"/>
      <c r="X29" s="268"/>
    </row>
    <row r="30" spans="1:24" ht="15" customHeight="1">
      <c r="A30" s="249"/>
      <c r="B30" s="248"/>
      <c r="C30" s="266" t="s">
        <v>81</v>
      </c>
      <c r="D30" s="236"/>
      <c r="E30" s="237" t="s">
        <v>82</v>
      </c>
      <c r="F30" s="238"/>
      <c r="G30" s="239"/>
      <c r="H30" s="240"/>
      <c r="I30" s="241">
        <v>2</v>
      </c>
      <c r="J30" s="239" t="s">
        <v>19</v>
      </c>
      <c r="K30" s="240">
        <v>0</v>
      </c>
      <c r="L30" s="241"/>
      <c r="M30" s="239"/>
      <c r="N30" s="240"/>
      <c r="O30" s="241"/>
      <c r="P30" s="239"/>
      <c r="Q30" s="242"/>
      <c r="R30" s="228"/>
      <c r="S30" s="243">
        <v>2</v>
      </c>
      <c r="T30" s="244"/>
      <c r="U30" s="229"/>
      <c r="V30" s="245">
        <v>2</v>
      </c>
      <c r="W30" s="237"/>
      <c r="X30" s="268"/>
    </row>
    <row r="31" spans="1:24" ht="15" customHeight="1">
      <c r="A31" s="249"/>
      <c r="B31" s="248"/>
      <c r="C31" s="266" t="s">
        <v>83</v>
      </c>
      <c r="D31" s="236"/>
      <c r="E31" s="237" t="s">
        <v>84</v>
      </c>
      <c r="F31" s="238"/>
      <c r="G31" s="239"/>
      <c r="H31" s="240"/>
      <c r="I31" s="241"/>
      <c r="J31" s="239"/>
      <c r="K31" s="240"/>
      <c r="L31" s="241">
        <v>2</v>
      </c>
      <c r="M31" s="239" t="s">
        <v>19</v>
      </c>
      <c r="N31" s="240">
        <v>0</v>
      </c>
      <c r="O31" s="241"/>
      <c r="P31" s="239"/>
      <c r="Q31" s="242"/>
      <c r="R31" s="228"/>
      <c r="S31" s="243">
        <v>3</v>
      </c>
      <c r="T31" s="244"/>
      <c r="U31" s="229"/>
      <c r="V31" s="245">
        <v>2</v>
      </c>
      <c r="W31" s="237"/>
      <c r="X31" s="268"/>
    </row>
    <row r="32" spans="1:24" ht="15" customHeight="1">
      <c r="A32" s="249"/>
      <c r="B32" s="248"/>
      <c r="C32" s="266" t="s">
        <v>85</v>
      </c>
      <c r="D32" s="236"/>
      <c r="E32" s="237" t="s">
        <v>86</v>
      </c>
      <c r="F32" s="238"/>
      <c r="G32" s="239"/>
      <c r="H32" s="240"/>
      <c r="I32" s="241">
        <v>0</v>
      </c>
      <c r="J32" s="239" t="s">
        <v>19</v>
      </c>
      <c r="K32" s="240">
        <v>4</v>
      </c>
      <c r="L32" s="241"/>
      <c r="M32" s="239"/>
      <c r="N32" s="240"/>
      <c r="O32" s="241"/>
      <c r="P32" s="239"/>
      <c r="Q32" s="242"/>
      <c r="R32" s="228"/>
      <c r="S32" s="243"/>
      <c r="T32" s="244">
        <v>2</v>
      </c>
      <c r="U32" s="229"/>
      <c r="V32" s="245">
        <v>4</v>
      </c>
      <c r="W32" s="237"/>
      <c r="X32" s="268"/>
    </row>
    <row r="33" spans="1:24" ht="15" customHeight="1">
      <c r="A33" s="249"/>
      <c r="B33" s="248"/>
      <c r="C33" s="266" t="s">
        <v>87</v>
      </c>
      <c r="D33" s="236"/>
      <c r="E33" s="237" t="s">
        <v>88</v>
      </c>
      <c r="F33" s="238"/>
      <c r="G33" s="239"/>
      <c r="H33" s="240"/>
      <c r="I33" s="241"/>
      <c r="J33" s="239"/>
      <c r="K33" s="240"/>
      <c r="L33" s="241">
        <v>2</v>
      </c>
      <c r="M33" s="239" t="s">
        <v>19</v>
      </c>
      <c r="N33" s="240">
        <v>0</v>
      </c>
      <c r="O33" s="241"/>
      <c r="P33" s="239"/>
      <c r="Q33" s="242"/>
      <c r="R33" s="228"/>
      <c r="S33" s="243">
        <v>3</v>
      </c>
      <c r="T33" s="244"/>
      <c r="U33" s="229"/>
      <c r="V33" s="245">
        <v>2</v>
      </c>
      <c r="W33" s="237"/>
      <c r="X33" s="268"/>
    </row>
    <row r="34" spans="1:24" ht="15" customHeight="1">
      <c r="A34" s="249"/>
      <c r="B34" s="248"/>
      <c r="C34" s="266" t="s">
        <v>89</v>
      </c>
      <c r="D34" s="236"/>
      <c r="E34" s="237" t="s">
        <v>90</v>
      </c>
      <c r="F34" s="238"/>
      <c r="G34" s="239"/>
      <c r="H34" s="240"/>
      <c r="I34" s="241">
        <v>0</v>
      </c>
      <c r="J34" s="239" t="s">
        <v>19</v>
      </c>
      <c r="K34" s="240">
        <v>4</v>
      </c>
      <c r="L34" s="241"/>
      <c r="M34" s="239"/>
      <c r="N34" s="240"/>
      <c r="O34" s="241"/>
      <c r="P34" s="239"/>
      <c r="Q34" s="242"/>
      <c r="R34" s="228"/>
      <c r="S34" s="243"/>
      <c r="T34" s="244">
        <v>2</v>
      </c>
      <c r="U34" s="229"/>
      <c r="V34" s="245">
        <v>4</v>
      </c>
      <c r="W34" s="237"/>
      <c r="X34" s="268"/>
    </row>
    <row r="35" spans="1:24" ht="15" customHeight="1">
      <c r="A35" s="249"/>
      <c r="B35" s="248"/>
      <c r="C35" s="266" t="s">
        <v>91</v>
      </c>
      <c r="D35" s="236"/>
      <c r="E35" s="237" t="s">
        <v>92</v>
      </c>
      <c r="F35" s="238"/>
      <c r="G35" s="239"/>
      <c r="H35" s="240"/>
      <c r="I35" s="241"/>
      <c r="J35" s="239"/>
      <c r="K35" s="240"/>
      <c r="L35" s="241">
        <v>2</v>
      </c>
      <c r="M35" s="239" t="s">
        <v>19</v>
      </c>
      <c r="N35" s="240">
        <v>0</v>
      </c>
      <c r="O35" s="241"/>
      <c r="P35" s="239"/>
      <c r="Q35" s="242"/>
      <c r="R35" s="228"/>
      <c r="S35" s="243">
        <v>3</v>
      </c>
      <c r="T35" s="244"/>
      <c r="U35" s="229"/>
      <c r="V35" s="245">
        <v>2</v>
      </c>
      <c r="W35" s="237"/>
      <c r="X35" s="268"/>
    </row>
    <row r="36" spans="1:24" ht="15" customHeight="1">
      <c r="A36" s="249"/>
      <c r="B36" s="248"/>
      <c r="C36" s="266"/>
      <c r="D36" s="250"/>
      <c r="E36" s="252" t="s">
        <v>824</v>
      </c>
      <c r="F36" s="238"/>
      <c r="G36" s="239"/>
      <c r="H36" s="240"/>
      <c r="I36" s="253"/>
      <c r="J36" s="254"/>
      <c r="K36" s="255"/>
      <c r="L36" s="241"/>
      <c r="M36" s="239"/>
      <c r="N36" s="240"/>
      <c r="O36" s="241"/>
      <c r="P36" s="239"/>
      <c r="Q36" s="242"/>
      <c r="R36" s="228"/>
      <c r="S36" s="243"/>
      <c r="T36" s="256" t="s">
        <v>71</v>
      </c>
      <c r="U36" s="229"/>
      <c r="V36" s="257">
        <f>SUM(V24:V35)</f>
        <v>36</v>
      </c>
      <c r="W36" s="258"/>
      <c r="X36" s="268"/>
    </row>
    <row r="37" spans="1:24" ht="15" customHeight="1" thickBot="1">
      <c r="A37" s="249"/>
      <c r="B37" s="248"/>
      <c r="C37" s="267"/>
      <c r="D37" s="226"/>
      <c r="E37" s="259" t="s">
        <v>161</v>
      </c>
      <c r="F37" s="238"/>
      <c r="G37" s="239"/>
      <c r="H37" s="240"/>
      <c r="I37" s="717">
        <v>2</v>
      </c>
      <c r="J37" s="718"/>
      <c r="K37" s="719"/>
      <c r="L37" s="720">
        <v>10</v>
      </c>
      <c r="M37" s="721"/>
      <c r="N37" s="722"/>
      <c r="O37" s="717">
        <v>5</v>
      </c>
      <c r="P37" s="718"/>
      <c r="Q37" s="723"/>
      <c r="R37" s="228"/>
      <c r="S37" s="243"/>
      <c r="T37" s="244"/>
      <c r="U37" s="229"/>
      <c r="V37" s="247">
        <v>17</v>
      </c>
      <c r="W37" s="227"/>
      <c r="X37" s="268"/>
    </row>
    <row r="38" spans="1:23" s="2" customFormat="1" ht="19.5" customHeight="1" thickBot="1" thickTop="1">
      <c r="A38" s="673" t="s">
        <v>16</v>
      </c>
      <c r="B38" s="674"/>
      <c r="C38" s="674"/>
      <c r="D38" s="675" t="s">
        <v>826</v>
      </c>
      <c r="E38" s="675"/>
      <c r="F38" s="676">
        <f>SUM(F24:H37)</f>
        <v>0</v>
      </c>
      <c r="G38" s="676"/>
      <c r="H38" s="676"/>
      <c r="I38" s="676">
        <f>SUM(I24:K37)</f>
        <v>25</v>
      </c>
      <c r="J38" s="676"/>
      <c r="K38" s="676"/>
      <c r="L38" s="676">
        <f>SUM(L24:N37)</f>
        <v>23</v>
      </c>
      <c r="M38" s="676"/>
      <c r="N38" s="676"/>
      <c r="O38" s="676">
        <f>SUM(O24:Q37)</f>
        <v>5</v>
      </c>
      <c r="P38" s="676"/>
      <c r="Q38" s="676"/>
      <c r="R38" s="133"/>
      <c r="S38" s="134" t="s">
        <v>17</v>
      </c>
      <c r="T38" s="135">
        <f>SUM(F38:Q38)</f>
        <v>53</v>
      </c>
      <c r="U38" s="136"/>
      <c r="V38" s="311">
        <f>SUM(V36:V37)</f>
        <v>53</v>
      </c>
      <c r="W38" s="137" t="s">
        <v>18</v>
      </c>
    </row>
    <row r="39" spans="1:25" s="6" customFormat="1" ht="15" customHeight="1" thickTop="1">
      <c r="A39" s="139"/>
      <c r="B39" s="140"/>
      <c r="C39" s="332" t="s">
        <v>152</v>
      </c>
      <c r="D39" s="141"/>
      <c r="E39" s="142" t="s">
        <v>45</v>
      </c>
      <c r="F39" s="143"/>
      <c r="G39" s="144"/>
      <c r="H39" s="145"/>
      <c r="I39" s="146"/>
      <c r="J39" s="144"/>
      <c r="K39" s="145"/>
      <c r="L39" s="658">
        <v>5</v>
      </c>
      <c r="M39" s="659"/>
      <c r="N39" s="660"/>
      <c r="O39" s="146"/>
      <c r="P39" s="144"/>
      <c r="Q39" s="147"/>
      <c r="R39" s="148"/>
      <c r="S39" s="149"/>
      <c r="T39" s="150">
        <v>3</v>
      </c>
      <c r="U39" s="151"/>
      <c r="V39" s="334">
        <v>5</v>
      </c>
      <c r="W39" s="335"/>
      <c r="X39"/>
      <c r="Y39" s="138"/>
    </row>
    <row r="40" spans="1:25" s="6" customFormat="1" ht="15" customHeight="1" thickBot="1">
      <c r="A40" s="4"/>
      <c r="B40" s="152"/>
      <c r="C40" s="333" t="s">
        <v>153</v>
      </c>
      <c r="D40" s="153"/>
      <c r="E40" s="154" t="s">
        <v>46</v>
      </c>
      <c r="F40" s="155"/>
      <c r="G40" s="331"/>
      <c r="H40" s="157"/>
      <c r="I40" s="158"/>
      <c r="J40" s="331"/>
      <c r="K40" s="157"/>
      <c r="L40" s="158"/>
      <c r="M40" s="331"/>
      <c r="N40" s="157"/>
      <c r="O40" s="661">
        <v>25</v>
      </c>
      <c r="P40" s="662"/>
      <c r="Q40" s="663"/>
      <c r="R40" s="148"/>
      <c r="S40" s="159"/>
      <c r="T40" s="160">
        <v>4</v>
      </c>
      <c r="U40" s="151"/>
      <c r="V40" s="336">
        <v>25</v>
      </c>
      <c r="W40" s="337"/>
      <c r="X40"/>
      <c r="Y40" s="138"/>
    </row>
    <row r="41" spans="1:24" s="6" customFormat="1" ht="19.5" customHeight="1" thickBot="1" thickTop="1">
      <c r="A41" s="26"/>
      <c r="B41" s="161"/>
      <c r="C41" s="28"/>
      <c r="D41" s="664" t="s">
        <v>47</v>
      </c>
      <c r="E41" s="664"/>
      <c r="F41" s="665">
        <f>SUM(F39:H40)</f>
        <v>0</v>
      </c>
      <c r="G41" s="665"/>
      <c r="H41" s="665"/>
      <c r="I41" s="665">
        <f>SUM(I39:K40)</f>
        <v>0</v>
      </c>
      <c r="J41" s="665"/>
      <c r="K41" s="665"/>
      <c r="L41" s="665">
        <f>SUM(L39:N40)</f>
        <v>5</v>
      </c>
      <c r="M41" s="665"/>
      <c r="N41" s="665"/>
      <c r="O41" s="665">
        <f>SUM(O39:Q40)</f>
        <v>25</v>
      </c>
      <c r="P41" s="665"/>
      <c r="Q41" s="665"/>
      <c r="R41" s="162"/>
      <c r="S41" s="163" t="s">
        <v>17</v>
      </c>
      <c r="T41" s="164">
        <f>SUM(F41:Q41)</f>
        <v>30</v>
      </c>
      <c r="U41" s="165"/>
      <c r="V41" s="166">
        <f>SUM(V39:V40)</f>
        <v>30</v>
      </c>
      <c r="W41" s="167" t="s">
        <v>18</v>
      </c>
      <c r="X41"/>
    </row>
    <row r="42" spans="1:24" s="6" customFormat="1" ht="24.75" customHeight="1" thickBot="1" thickTop="1">
      <c r="A42" s="168"/>
      <c r="B42" s="169"/>
      <c r="C42" s="170" t="s">
        <v>48</v>
      </c>
      <c r="D42" s="170"/>
      <c r="E42" s="171"/>
      <c r="F42" s="668">
        <f>SUM(F10,F13,F17,F23,F38,F41)</f>
        <v>30</v>
      </c>
      <c r="G42" s="668"/>
      <c r="H42" s="668"/>
      <c r="I42" s="668">
        <f>SUM(I10,I13,I17,I23,I38,I41)</f>
        <v>30</v>
      </c>
      <c r="J42" s="668"/>
      <c r="K42" s="668"/>
      <c r="L42" s="668">
        <f>SUM(L10,L13,L17,L23,L38,L41)</f>
        <v>30</v>
      </c>
      <c r="M42" s="668"/>
      <c r="N42" s="668"/>
      <c r="O42" s="668">
        <f>SUM(O10,O13,O17,O23,O38,O41)</f>
        <v>30</v>
      </c>
      <c r="P42" s="668"/>
      <c r="Q42" s="668"/>
      <c r="R42" s="172"/>
      <c r="S42" s="173" t="s">
        <v>49</v>
      </c>
      <c r="T42" s="174">
        <f>SUM(F42:Q42)</f>
        <v>120</v>
      </c>
      <c r="U42" s="175"/>
      <c r="V42" s="176">
        <f>SUM(V10,V13,V17,V23,V38,V41)</f>
        <v>120</v>
      </c>
      <c r="W42" s="177" t="s">
        <v>18</v>
      </c>
      <c r="X42"/>
    </row>
    <row r="43" spans="4:24" s="6" customFormat="1" ht="12.75" customHeight="1" thickTop="1">
      <c r="D43" s="5"/>
      <c r="E43" s="178"/>
      <c r="F43" s="179"/>
      <c r="G43" s="180"/>
      <c r="H43" s="181"/>
      <c r="I43" s="179"/>
      <c r="J43" s="180"/>
      <c r="K43" s="181"/>
      <c r="L43" s="179"/>
      <c r="M43" s="180"/>
      <c r="N43" s="181"/>
      <c r="O43" s="179"/>
      <c r="P43" s="180"/>
      <c r="Q43" s="181"/>
      <c r="R43" s="182"/>
      <c r="S43" s="180"/>
      <c r="T43" s="180"/>
      <c r="U43" s="180"/>
      <c r="V43" s="179"/>
      <c r="W43" s="180"/>
      <c r="X43"/>
    </row>
    <row r="44" spans="4:24" s="6" customFormat="1" ht="12.75" customHeight="1">
      <c r="D44" s="5"/>
      <c r="E44" s="178"/>
      <c r="F44" s="183"/>
      <c r="G44" s="35"/>
      <c r="H44" s="184"/>
      <c r="I44" s="183"/>
      <c r="J44" s="35"/>
      <c r="K44" s="184"/>
      <c r="L44" s="183"/>
      <c r="M44" s="35"/>
      <c r="N44" s="184"/>
      <c r="O44" s="183"/>
      <c r="P44" s="35"/>
      <c r="Q44" s="184"/>
      <c r="S44" s="35"/>
      <c r="T44" s="35"/>
      <c r="U44" s="35"/>
      <c r="V44" s="183"/>
      <c r="W44" s="35"/>
      <c r="X44"/>
    </row>
    <row r="45" spans="3:24" s="6" customFormat="1" ht="15" customHeight="1">
      <c r="C45" s="314" t="s">
        <v>150</v>
      </c>
      <c r="D45" s="666" t="s">
        <v>160</v>
      </c>
      <c r="E45" s="666"/>
      <c r="F45" s="666"/>
      <c r="G45" s="666"/>
      <c r="H45" s="666"/>
      <c r="I45" s="666"/>
      <c r="J45" s="666"/>
      <c r="K45" s="666"/>
      <c r="L45" s="666"/>
      <c r="M45" s="666"/>
      <c r="N45" s="666"/>
      <c r="O45" s="666"/>
      <c r="P45" s="666"/>
      <c r="Q45" s="666"/>
      <c r="R45" s="666"/>
      <c r="S45" s="666"/>
      <c r="T45" s="666"/>
      <c r="U45" s="666"/>
      <c r="V45" s="667"/>
      <c r="W45" s="35"/>
      <c r="X45"/>
    </row>
    <row r="46" spans="3:24" s="6" customFormat="1" ht="49.5" customHeight="1">
      <c r="C46" s="314" t="s">
        <v>157</v>
      </c>
      <c r="D46" s="666" t="s">
        <v>811</v>
      </c>
      <c r="E46" s="666"/>
      <c r="F46" s="666"/>
      <c r="G46" s="666"/>
      <c r="H46" s="666"/>
      <c r="I46" s="666"/>
      <c r="J46" s="666"/>
      <c r="K46" s="666"/>
      <c r="L46" s="666"/>
      <c r="M46" s="666"/>
      <c r="N46" s="666"/>
      <c r="O46" s="666"/>
      <c r="P46" s="666"/>
      <c r="Q46" s="666"/>
      <c r="R46" s="666"/>
      <c r="S46" s="666"/>
      <c r="T46" s="666"/>
      <c r="U46" s="666"/>
      <c r="V46" s="667"/>
      <c r="W46" s="35"/>
      <c r="X46"/>
    </row>
    <row r="47" spans="1:23" s="184" customFormat="1" ht="15" customHeight="1">
      <c r="A47" s="185"/>
      <c r="B47" s="186"/>
      <c r="C47" s="187" t="s">
        <v>72</v>
      </c>
      <c r="D47" s="656" t="s">
        <v>50</v>
      </c>
      <c r="E47" s="656"/>
      <c r="F47" s="656"/>
      <c r="G47" s="656"/>
      <c r="H47" s="656"/>
      <c r="I47" s="656"/>
      <c r="J47" s="656"/>
      <c r="K47" s="656"/>
      <c r="L47" s="656"/>
      <c r="M47" s="656"/>
      <c r="N47" s="656"/>
      <c r="O47" s="656"/>
      <c r="P47" s="656"/>
      <c r="Q47" s="656"/>
      <c r="R47" s="656"/>
      <c r="S47" s="656"/>
      <c r="T47" s="656"/>
      <c r="U47" s="656"/>
      <c r="V47" s="657"/>
      <c r="W47" s="188"/>
    </row>
  </sheetData>
  <sheetProtection/>
  <mergeCells count="63">
    <mergeCell ref="O7:Q7"/>
    <mergeCell ref="V7:W7"/>
    <mergeCell ref="F9:H9"/>
    <mergeCell ref="I9:K9"/>
    <mergeCell ref="F7:H7"/>
    <mergeCell ref="I7:K7"/>
    <mergeCell ref="L7:N7"/>
    <mergeCell ref="S9:T9"/>
    <mergeCell ref="F6:Q6"/>
    <mergeCell ref="S6:W6"/>
    <mergeCell ref="A1:W1"/>
    <mergeCell ref="A3:W3"/>
    <mergeCell ref="A4:W4"/>
    <mergeCell ref="A5:W5"/>
    <mergeCell ref="A2:W2"/>
    <mergeCell ref="A10:C10"/>
    <mergeCell ref="D10:E10"/>
    <mergeCell ref="F10:H10"/>
    <mergeCell ref="I10:K10"/>
    <mergeCell ref="L10:N10"/>
    <mergeCell ref="A13:C13"/>
    <mergeCell ref="D13:E13"/>
    <mergeCell ref="F13:H13"/>
    <mergeCell ref="I13:K13"/>
    <mergeCell ref="L13:N13"/>
    <mergeCell ref="A23:C23"/>
    <mergeCell ref="D23:E23"/>
    <mergeCell ref="F23:H23"/>
    <mergeCell ref="I23:K23"/>
    <mergeCell ref="L23:N23"/>
    <mergeCell ref="A17:C17"/>
    <mergeCell ref="D17:E17"/>
    <mergeCell ref="F17:H17"/>
    <mergeCell ref="I17:K17"/>
    <mergeCell ref="L17:N17"/>
    <mergeCell ref="A38:C38"/>
    <mergeCell ref="D38:E38"/>
    <mergeCell ref="F38:H38"/>
    <mergeCell ref="I38:K38"/>
    <mergeCell ref="L38:N38"/>
    <mergeCell ref="L39:N39"/>
    <mergeCell ref="O40:Q40"/>
    <mergeCell ref="I37:K37"/>
    <mergeCell ref="L37:N37"/>
    <mergeCell ref="O37:Q37"/>
    <mergeCell ref="O38:Q38"/>
    <mergeCell ref="O23:Q23"/>
    <mergeCell ref="O17:Q17"/>
    <mergeCell ref="O10:Q10"/>
    <mergeCell ref="O13:Q13"/>
    <mergeCell ref="L9:N9"/>
    <mergeCell ref="D47:V47"/>
    <mergeCell ref="D41:E41"/>
    <mergeCell ref="F41:H41"/>
    <mergeCell ref="I41:K41"/>
    <mergeCell ref="L41:N41"/>
    <mergeCell ref="O41:Q41"/>
    <mergeCell ref="D45:V45"/>
    <mergeCell ref="D46:V46"/>
    <mergeCell ref="F42:H42"/>
    <mergeCell ref="I42:K42"/>
    <mergeCell ref="L42:N42"/>
    <mergeCell ref="O42:Q4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47"/>
  <sheetViews>
    <sheetView zoomScalePageLayoutView="0" workbookViewId="0" topLeftCell="A25">
      <selection activeCell="D38" sqref="D38:E38"/>
    </sheetView>
  </sheetViews>
  <sheetFormatPr defaultColWidth="9.140625" defaultRowHeight="12.75"/>
  <cols>
    <col min="1" max="2" width="0.85546875" style="191" customWidth="1"/>
    <col min="3" max="3" width="8.7109375" style="191" customWidth="1"/>
    <col min="4" max="4" width="1.7109375" style="289" customWidth="1"/>
    <col min="5" max="5" width="40.7109375" style="263" customWidth="1"/>
    <col min="6" max="6" width="2.7109375" style="196" customWidth="1"/>
    <col min="7" max="7" width="1.28515625" style="197" customWidth="1"/>
    <col min="8" max="8" width="2.7109375" style="198" customWidth="1"/>
    <col min="9" max="9" width="2.7109375" style="196" customWidth="1"/>
    <col min="10" max="10" width="1.28515625" style="197" customWidth="1"/>
    <col min="11" max="11" width="2.7109375" style="198" customWidth="1"/>
    <col min="12" max="12" width="2.7109375" style="196" customWidth="1"/>
    <col min="13" max="13" width="1.28515625" style="197" customWidth="1"/>
    <col min="14" max="14" width="2.7109375" style="198" customWidth="1"/>
    <col min="15" max="15" width="2.7109375" style="196" customWidth="1"/>
    <col min="16" max="16" width="1.28515625" style="197" customWidth="1"/>
    <col min="17" max="17" width="2.7109375" style="198" customWidth="1"/>
    <col min="18" max="18" width="1.28515625" style="191" customWidth="1"/>
    <col min="19" max="20" width="5.7109375" style="197" customWidth="1"/>
    <col min="21" max="21" width="1.7109375" style="197" customWidth="1"/>
    <col min="22" max="22" width="3.7109375" style="196" customWidth="1"/>
    <col min="23" max="23" width="2.28125" style="290" customWidth="1"/>
    <col min="24" max="24" width="1.28515625" style="190" customWidth="1"/>
    <col min="25" max="16384" width="9.140625" style="191" customWidth="1"/>
  </cols>
  <sheetData>
    <row r="1" spans="1:24" s="339" customFormat="1" ht="19.5" customHeight="1">
      <c r="A1" s="734" t="s">
        <v>52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338"/>
    </row>
    <row r="2" spans="1:23" ht="24.75" customHeight="1">
      <c r="A2" s="752" t="s">
        <v>814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</row>
    <row r="3" spans="1:48" s="2" customFormat="1" ht="19.5" customHeight="1">
      <c r="A3" s="736" t="s">
        <v>163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317"/>
      <c r="Y3" s="3"/>
      <c r="Z3" s="319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</row>
    <row r="4" spans="1:24" s="194" customFormat="1" ht="30" customHeight="1">
      <c r="A4" s="706">
        <v>42501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193"/>
    </row>
    <row r="5" spans="1:25" ht="9.75" customHeight="1" thickBot="1">
      <c r="A5" s="738"/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195"/>
      <c r="Y5" s="190"/>
    </row>
    <row r="6" spans="1:24" s="209" customFormat="1" ht="15" customHeight="1" thickTop="1">
      <c r="A6" s="201"/>
      <c r="C6" s="203" t="s">
        <v>2</v>
      </c>
      <c r="D6" s="321"/>
      <c r="E6" s="265" t="s">
        <v>3</v>
      </c>
      <c r="F6" s="731" t="s">
        <v>4</v>
      </c>
      <c r="G6" s="732"/>
      <c r="H6" s="732"/>
      <c r="I6" s="732"/>
      <c r="J6" s="732"/>
      <c r="K6" s="732"/>
      <c r="L6" s="732"/>
      <c r="M6" s="732"/>
      <c r="N6" s="732"/>
      <c r="O6" s="732"/>
      <c r="P6" s="732"/>
      <c r="Q6" s="733"/>
      <c r="R6" s="271"/>
      <c r="S6" s="741" t="s">
        <v>5</v>
      </c>
      <c r="T6" s="742"/>
      <c r="U6" s="742"/>
      <c r="V6" s="742"/>
      <c r="W6" s="743"/>
      <c r="X6" s="207"/>
    </row>
    <row r="7" spans="1:24" s="217" customFormat="1" ht="15" customHeight="1" thickBot="1">
      <c r="A7" s="210"/>
      <c r="C7" s="212"/>
      <c r="D7" s="272"/>
      <c r="E7" s="214"/>
      <c r="F7" s="724" t="s">
        <v>6</v>
      </c>
      <c r="G7" s="725"/>
      <c r="H7" s="726"/>
      <c r="I7" s="727" t="s">
        <v>7</v>
      </c>
      <c r="J7" s="725"/>
      <c r="K7" s="726"/>
      <c r="L7" s="727" t="s">
        <v>8</v>
      </c>
      <c r="M7" s="725"/>
      <c r="N7" s="726"/>
      <c r="O7" s="727" t="s">
        <v>9</v>
      </c>
      <c r="P7" s="725"/>
      <c r="Q7" s="753"/>
      <c r="R7" s="273"/>
      <c r="S7" s="215" t="s">
        <v>10</v>
      </c>
      <c r="T7" s="216" t="s">
        <v>11</v>
      </c>
      <c r="U7" s="216"/>
      <c r="V7" s="746" t="s">
        <v>12</v>
      </c>
      <c r="W7" s="747"/>
      <c r="X7" s="207"/>
    </row>
    <row r="8" spans="1:24" ht="4.5" customHeight="1" thickBot="1" thickTop="1">
      <c r="A8" s="218"/>
      <c r="C8" s="274"/>
      <c r="D8" s="275"/>
      <c r="E8" s="276" t="s">
        <v>13</v>
      </c>
      <c r="F8" s="199"/>
      <c r="I8" s="196" t="s">
        <v>13</v>
      </c>
      <c r="L8" s="196" t="s">
        <v>13</v>
      </c>
      <c r="O8" s="196" t="s">
        <v>13</v>
      </c>
      <c r="R8" s="277"/>
      <c r="S8" s="197" t="s">
        <v>14</v>
      </c>
      <c r="T8" s="197" t="s">
        <v>14</v>
      </c>
      <c r="U8" s="224"/>
      <c r="V8" s="225"/>
      <c r="W8" s="270"/>
      <c r="X8" s="189"/>
    </row>
    <row r="9" spans="1:23" s="2" customFormat="1" ht="15" customHeight="1" thickBot="1" thickTop="1">
      <c r="A9" s="39"/>
      <c r="B9" s="40"/>
      <c r="C9" s="296"/>
      <c r="D9" s="41"/>
      <c r="E9" s="42" t="s">
        <v>149</v>
      </c>
      <c r="F9" s="701">
        <v>2</v>
      </c>
      <c r="G9" s="702"/>
      <c r="H9" s="703"/>
      <c r="I9" s="704"/>
      <c r="J9" s="702"/>
      <c r="K9" s="703"/>
      <c r="L9" s="704">
        <v>4</v>
      </c>
      <c r="M9" s="702"/>
      <c r="N9" s="703"/>
      <c r="O9" s="43"/>
      <c r="P9" s="44"/>
      <c r="Q9" s="45"/>
      <c r="R9" s="46"/>
      <c r="S9" s="701" t="s">
        <v>171</v>
      </c>
      <c r="T9" s="705"/>
      <c r="U9" s="47"/>
      <c r="V9" s="48">
        <v>6</v>
      </c>
      <c r="W9" s="49"/>
    </row>
    <row r="10" spans="1:23" s="63" customFormat="1" ht="19.5" customHeight="1" thickBot="1" thickTop="1">
      <c r="A10" s="690" t="s">
        <v>16</v>
      </c>
      <c r="B10" s="691"/>
      <c r="C10" s="691"/>
      <c r="D10" s="692" t="s">
        <v>170</v>
      </c>
      <c r="E10" s="692"/>
      <c r="F10" s="685">
        <f>SUM(F9)</f>
        <v>2</v>
      </c>
      <c r="G10" s="685"/>
      <c r="H10" s="685"/>
      <c r="I10" s="685">
        <f>SUM(I9)</f>
        <v>0</v>
      </c>
      <c r="J10" s="685"/>
      <c r="K10" s="685"/>
      <c r="L10" s="685">
        <f>SUM(L9)</f>
        <v>4</v>
      </c>
      <c r="M10" s="685"/>
      <c r="N10" s="685"/>
      <c r="O10" s="685">
        <f>SUM(O9:Q9)</f>
        <v>0</v>
      </c>
      <c r="P10" s="685"/>
      <c r="Q10" s="685"/>
      <c r="R10" s="57"/>
      <c r="S10" s="58" t="s">
        <v>17</v>
      </c>
      <c r="T10" s="59">
        <f>SUM(F10:Q10)</f>
        <v>6</v>
      </c>
      <c r="U10" s="60"/>
      <c r="V10" s="61">
        <f>SUM(V9)</f>
        <v>6</v>
      </c>
      <c r="W10" s="62" t="s">
        <v>18</v>
      </c>
    </row>
    <row r="11" spans="1:25" s="2" customFormat="1" ht="15" customHeight="1" thickTop="1">
      <c r="A11" s="64"/>
      <c r="B11" s="65"/>
      <c r="C11" s="391" t="s">
        <v>158</v>
      </c>
      <c r="D11" s="300"/>
      <c r="E11" s="301" t="s">
        <v>156</v>
      </c>
      <c r="F11" s="66">
        <v>2</v>
      </c>
      <c r="G11" s="389" t="s">
        <v>19</v>
      </c>
      <c r="H11" s="68">
        <v>0</v>
      </c>
      <c r="I11" s="69"/>
      <c r="J11" s="389"/>
      <c r="K11" s="68"/>
      <c r="L11" s="69"/>
      <c r="M11" s="389"/>
      <c r="N11" s="68"/>
      <c r="O11" s="69"/>
      <c r="P11" s="389"/>
      <c r="Q11" s="70"/>
      <c r="R11" s="55"/>
      <c r="S11" s="393" t="s">
        <v>173</v>
      </c>
      <c r="T11" s="394"/>
      <c r="U11" s="395"/>
      <c r="V11" s="396">
        <v>2</v>
      </c>
      <c r="W11" s="397"/>
      <c r="Y11" s="324"/>
    </row>
    <row r="12" spans="1:25" s="2" customFormat="1" ht="15" customHeight="1" thickBot="1">
      <c r="A12" s="297"/>
      <c r="B12" s="298"/>
      <c r="C12" s="392" t="s">
        <v>159</v>
      </c>
      <c r="D12" s="302"/>
      <c r="E12" s="303" t="s">
        <v>155</v>
      </c>
      <c r="F12" s="308">
        <v>0</v>
      </c>
      <c r="G12" s="305" t="s">
        <v>19</v>
      </c>
      <c r="H12" s="306">
        <v>2</v>
      </c>
      <c r="I12" s="310"/>
      <c r="J12" s="305"/>
      <c r="K12" s="309"/>
      <c r="L12" s="304"/>
      <c r="M12" s="305"/>
      <c r="N12" s="309"/>
      <c r="O12" s="304"/>
      <c r="P12" s="305"/>
      <c r="Q12" s="307"/>
      <c r="R12" s="299"/>
      <c r="S12" s="398"/>
      <c r="T12" s="399">
        <v>1</v>
      </c>
      <c r="U12" s="400"/>
      <c r="V12" s="401">
        <v>2</v>
      </c>
      <c r="W12" s="402"/>
      <c r="Y12" s="324"/>
    </row>
    <row r="13" spans="1:23" s="2" customFormat="1" ht="19.5" customHeight="1" thickBot="1" thickTop="1">
      <c r="A13" s="686" t="s">
        <v>16</v>
      </c>
      <c r="B13" s="687"/>
      <c r="C13" s="687"/>
      <c r="D13" s="688" t="s">
        <v>20</v>
      </c>
      <c r="E13" s="688"/>
      <c r="F13" s="689">
        <f>SUM(F11:H12)</f>
        <v>4</v>
      </c>
      <c r="G13" s="689"/>
      <c r="H13" s="689"/>
      <c r="I13" s="689">
        <f>SUM(I11:K12)</f>
        <v>0</v>
      </c>
      <c r="J13" s="689"/>
      <c r="K13" s="689"/>
      <c r="L13" s="689">
        <f>SUM(L11:N12)</f>
        <v>0</v>
      </c>
      <c r="M13" s="689"/>
      <c r="N13" s="689"/>
      <c r="O13" s="689">
        <f>SUM(O11:Q12)</f>
        <v>0</v>
      </c>
      <c r="P13" s="689"/>
      <c r="Q13" s="689"/>
      <c r="R13" s="72"/>
      <c r="S13" s="73" t="s">
        <v>17</v>
      </c>
      <c r="T13" s="74">
        <f>SUM(F13:Q13)</f>
        <v>4</v>
      </c>
      <c r="U13" s="75"/>
      <c r="V13" s="76">
        <f>SUM(V11:V12)</f>
        <v>4</v>
      </c>
      <c r="W13" s="77" t="s">
        <v>18</v>
      </c>
    </row>
    <row r="14" spans="1:23" s="2" customFormat="1" ht="15" customHeight="1" thickTop="1">
      <c r="A14" s="78"/>
      <c r="B14" s="79"/>
      <c r="C14" s="80" t="s">
        <v>21</v>
      </c>
      <c r="D14" s="81"/>
      <c r="E14" s="82" t="s">
        <v>22</v>
      </c>
      <c r="F14" s="83">
        <v>4</v>
      </c>
      <c r="G14" s="84" t="s">
        <v>19</v>
      </c>
      <c r="H14" s="85">
        <v>0</v>
      </c>
      <c r="I14" s="86"/>
      <c r="J14" s="84"/>
      <c r="K14" s="85"/>
      <c r="L14" s="86"/>
      <c r="M14" s="84"/>
      <c r="N14" s="85"/>
      <c r="O14" s="86"/>
      <c r="P14" s="84"/>
      <c r="Q14" s="87"/>
      <c r="R14" s="55"/>
      <c r="S14" s="88">
        <v>1</v>
      </c>
      <c r="T14" s="89"/>
      <c r="U14" s="71"/>
      <c r="V14" s="48">
        <v>4</v>
      </c>
      <c r="W14" s="49"/>
    </row>
    <row r="15" spans="1:23" s="2" customFormat="1" ht="15" customHeight="1">
      <c r="A15" s="90"/>
      <c r="B15" s="79"/>
      <c r="C15" s="91" t="s">
        <v>23</v>
      </c>
      <c r="D15" s="92"/>
      <c r="E15" s="93" t="s">
        <v>24</v>
      </c>
      <c r="F15" s="94">
        <v>4</v>
      </c>
      <c r="G15" s="95" t="s">
        <v>19</v>
      </c>
      <c r="H15" s="96">
        <v>0</v>
      </c>
      <c r="I15" s="97"/>
      <c r="J15" s="95"/>
      <c r="K15" s="96"/>
      <c r="L15" s="97"/>
      <c r="M15" s="95"/>
      <c r="N15" s="96"/>
      <c r="O15" s="97"/>
      <c r="P15" s="95"/>
      <c r="Q15" s="98"/>
      <c r="R15" s="55"/>
      <c r="S15" s="99">
        <v>1</v>
      </c>
      <c r="T15" s="100"/>
      <c r="U15" s="71"/>
      <c r="V15" s="101">
        <v>4</v>
      </c>
      <c r="W15" s="102"/>
    </row>
    <row r="16" spans="1:23" s="2" customFormat="1" ht="15" customHeight="1" thickBot="1">
      <c r="A16" s="90"/>
      <c r="B16" s="79"/>
      <c r="C16" s="103" t="s">
        <v>25</v>
      </c>
      <c r="D16" s="104"/>
      <c r="E16" s="105" t="s">
        <v>26</v>
      </c>
      <c r="F16" s="50">
        <v>4</v>
      </c>
      <c r="G16" s="51" t="s">
        <v>19</v>
      </c>
      <c r="H16" s="52">
        <v>0</v>
      </c>
      <c r="I16" s="53"/>
      <c r="J16" s="51"/>
      <c r="K16" s="52"/>
      <c r="L16" s="53"/>
      <c r="M16" s="51"/>
      <c r="N16" s="52"/>
      <c r="O16" s="53"/>
      <c r="P16" s="51"/>
      <c r="Q16" s="54"/>
      <c r="R16" s="55"/>
      <c r="S16" s="106">
        <v>1</v>
      </c>
      <c r="T16" s="107"/>
      <c r="U16" s="71"/>
      <c r="V16" s="108">
        <v>4</v>
      </c>
      <c r="W16" s="56"/>
    </row>
    <row r="17" spans="1:23" s="63" customFormat="1" ht="19.5" customHeight="1" thickBot="1" thickTop="1">
      <c r="A17" s="678" t="s">
        <v>16</v>
      </c>
      <c r="B17" s="679"/>
      <c r="C17" s="679"/>
      <c r="D17" s="680" t="s">
        <v>27</v>
      </c>
      <c r="E17" s="680"/>
      <c r="F17" s="681">
        <f>SUM(F14:H16)</f>
        <v>12</v>
      </c>
      <c r="G17" s="681"/>
      <c r="H17" s="681"/>
      <c r="I17" s="681">
        <f>SUM(I14:K16)</f>
        <v>0</v>
      </c>
      <c r="J17" s="681"/>
      <c r="K17" s="681"/>
      <c r="L17" s="681">
        <f>SUM(L14:N16)</f>
        <v>0</v>
      </c>
      <c r="M17" s="681"/>
      <c r="N17" s="681"/>
      <c r="O17" s="681">
        <f>SUM(O14:Q16)</f>
        <v>0</v>
      </c>
      <c r="P17" s="681"/>
      <c r="Q17" s="681"/>
      <c r="R17" s="109"/>
      <c r="S17" s="110" t="s">
        <v>17</v>
      </c>
      <c r="T17" s="111">
        <f>SUM(F17:Q17)</f>
        <v>12</v>
      </c>
      <c r="U17" s="112"/>
      <c r="V17" s="113">
        <f>SUM(V14:V16)</f>
        <v>12</v>
      </c>
      <c r="W17" s="114" t="s">
        <v>18</v>
      </c>
    </row>
    <row r="18" spans="1:24" s="6" customFormat="1" ht="15" customHeight="1" thickTop="1">
      <c r="A18" s="115"/>
      <c r="B18" s="116"/>
      <c r="C18" s="80" t="s">
        <v>28</v>
      </c>
      <c r="D18" s="81"/>
      <c r="E18" s="82" t="s">
        <v>29</v>
      </c>
      <c r="F18" s="83">
        <v>3</v>
      </c>
      <c r="G18" s="84" t="s">
        <v>19</v>
      </c>
      <c r="H18" s="85">
        <v>0</v>
      </c>
      <c r="I18" s="86"/>
      <c r="J18" s="84"/>
      <c r="K18" s="85"/>
      <c r="L18" s="86"/>
      <c r="M18" s="84"/>
      <c r="N18" s="85"/>
      <c r="O18" s="86"/>
      <c r="P18" s="84"/>
      <c r="Q18" s="87"/>
      <c r="R18" s="55"/>
      <c r="S18" s="88" t="s">
        <v>30</v>
      </c>
      <c r="T18" s="89"/>
      <c r="U18" s="71"/>
      <c r="V18" s="48">
        <v>3</v>
      </c>
      <c r="W18" s="49"/>
      <c r="X18"/>
    </row>
    <row r="19" spans="1:24" s="6" customFormat="1" ht="15" customHeight="1">
      <c r="A19" s="117"/>
      <c r="B19" s="118"/>
      <c r="C19" s="91" t="s">
        <v>31</v>
      </c>
      <c r="D19" s="92"/>
      <c r="E19" s="93" t="s">
        <v>32</v>
      </c>
      <c r="F19" s="94">
        <v>3</v>
      </c>
      <c r="G19" s="95" t="s">
        <v>19</v>
      </c>
      <c r="H19" s="96">
        <v>0</v>
      </c>
      <c r="I19" s="97"/>
      <c r="J19" s="95"/>
      <c r="K19" s="96"/>
      <c r="L19" s="97"/>
      <c r="M19" s="95"/>
      <c r="N19" s="96"/>
      <c r="O19" s="97"/>
      <c r="P19" s="95"/>
      <c r="Q19" s="98"/>
      <c r="R19" s="55"/>
      <c r="S19" s="99">
        <v>1</v>
      </c>
      <c r="T19" s="100"/>
      <c r="U19" s="71"/>
      <c r="V19" s="101">
        <v>3</v>
      </c>
      <c r="W19" s="102"/>
      <c r="X19"/>
    </row>
    <row r="20" spans="1:24" s="6" customFormat="1" ht="15" customHeight="1">
      <c r="A20" s="117"/>
      <c r="B20" s="118"/>
      <c r="C20" s="91" t="s">
        <v>33</v>
      </c>
      <c r="D20" s="92"/>
      <c r="E20" s="93" t="s">
        <v>34</v>
      </c>
      <c r="F20" s="94">
        <v>3</v>
      </c>
      <c r="G20" s="95" t="s">
        <v>19</v>
      </c>
      <c r="H20" s="96">
        <v>0</v>
      </c>
      <c r="I20" s="97"/>
      <c r="J20" s="95"/>
      <c r="K20" s="96"/>
      <c r="L20" s="97"/>
      <c r="M20" s="95"/>
      <c r="N20" s="96"/>
      <c r="O20" s="97"/>
      <c r="P20" s="95"/>
      <c r="Q20" s="98"/>
      <c r="R20" s="55"/>
      <c r="S20" s="99" t="s">
        <v>30</v>
      </c>
      <c r="T20" s="100"/>
      <c r="U20" s="71"/>
      <c r="V20" s="101">
        <v>3</v>
      </c>
      <c r="W20" s="102"/>
      <c r="X20"/>
    </row>
    <row r="21" spans="1:24" s="6" customFormat="1" ht="15" customHeight="1">
      <c r="A21" s="117"/>
      <c r="B21" s="118"/>
      <c r="C21" s="91" t="s">
        <v>35</v>
      </c>
      <c r="D21" s="92"/>
      <c r="E21" s="93" t="s">
        <v>36</v>
      </c>
      <c r="F21" s="94"/>
      <c r="G21" s="95"/>
      <c r="H21" s="96"/>
      <c r="I21" s="97">
        <v>3</v>
      </c>
      <c r="J21" s="95" t="s">
        <v>19</v>
      </c>
      <c r="K21" s="96">
        <v>0</v>
      </c>
      <c r="L21" s="97"/>
      <c r="M21" s="95"/>
      <c r="N21" s="96"/>
      <c r="O21" s="97"/>
      <c r="P21" s="95"/>
      <c r="Q21" s="98"/>
      <c r="R21" s="55"/>
      <c r="S21" s="99" t="s">
        <v>37</v>
      </c>
      <c r="T21" s="100"/>
      <c r="U21" s="71"/>
      <c r="V21" s="101">
        <v>3</v>
      </c>
      <c r="W21" s="102"/>
      <c r="X21"/>
    </row>
    <row r="22" spans="1:24" s="6" customFormat="1" ht="15" customHeight="1" thickBot="1">
      <c r="A22" s="117"/>
      <c r="B22" s="118"/>
      <c r="C22" s="103" t="s">
        <v>38</v>
      </c>
      <c r="D22" s="104"/>
      <c r="E22" s="105" t="s">
        <v>39</v>
      </c>
      <c r="F22" s="50">
        <v>3</v>
      </c>
      <c r="G22" s="51" t="s">
        <v>19</v>
      </c>
      <c r="H22" s="52">
        <v>0</v>
      </c>
      <c r="I22" s="53"/>
      <c r="J22" s="51"/>
      <c r="K22" s="52"/>
      <c r="L22" s="53"/>
      <c r="M22" s="51"/>
      <c r="N22" s="52"/>
      <c r="O22" s="53"/>
      <c r="P22" s="51"/>
      <c r="Q22" s="54"/>
      <c r="R22" s="55"/>
      <c r="S22" s="106">
        <v>1</v>
      </c>
      <c r="T22" s="107"/>
      <c r="U22" s="71"/>
      <c r="V22" s="108">
        <v>3</v>
      </c>
      <c r="W22" s="56"/>
      <c r="X22"/>
    </row>
    <row r="23" spans="1:23" s="2" customFormat="1" ht="19.5" customHeight="1" thickBot="1" thickTop="1">
      <c r="A23" s="682" t="s">
        <v>16</v>
      </c>
      <c r="B23" s="683"/>
      <c r="C23" s="683"/>
      <c r="D23" s="684" t="s">
        <v>40</v>
      </c>
      <c r="E23" s="684"/>
      <c r="F23" s="677">
        <f>SUM(F18:H22)</f>
        <v>12</v>
      </c>
      <c r="G23" s="677"/>
      <c r="H23" s="677"/>
      <c r="I23" s="677">
        <f>SUM(I18:K22)</f>
        <v>3</v>
      </c>
      <c r="J23" s="677"/>
      <c r="K23" s="677"/>
      <c r="L23" s="677">
        <f>SUM(L18:N22)</f>
        <v>0</v>
      </c>
      <c r="M23" s="677"/>
      <c r="N23" s="677"/>
      <c r="O23" s="677">
        <f>SUM(O18:Q22)</f>
        <v>0</v>
      </c>
      <c r="P23" s="677"/>
      <c r="Q23" s="677"/>
      <c r="R23" s="312"/>
      <c r="S23" s="119" t="s">
        <v>17</v>
      </c>
      <c r="T23" s="120">
        <f>SUM(F23:Q23)</f>
        <v>15</v>
      </c>
      <c r="U23" s="121"/>
      <c r="V23" s="122">
        <f>SUM(V18:V22)</f>
        <v>15</v>
      </c>
      <c r="W23" s="123" t="s">
        <v>18</v>
      </c>
    </row>
    <row r="24" spans="1:24" s="6" customFormat="1" ht="15" customHeight="1" thickTop="1">
      <c r="A24" s="124"/>
      <c r="B24" s="125"/>
      <c r="C24" s="126" t="s">
        <v>41</v>
      </c>
      <c r="D24" s="127"/>
      <c r="E24" s="82" t="s">
        <v>42</v>
      </c>
      <c r="F24" s="83"/>
      <c r="G24" s="84"/>
      <c r="H24" s="85"/>
      <c r="I24" s="86">
        <v>0</v>
      </c>
      <c r="J24" s="84" t="s">
        <v>19</v>
      </c>
      <c r="K24" s="85">
        <v>5</v>
      </c>
      <c r="L24" s="86"/>
      <c r="M24" s="84"/>
      <c r="N24" s="85"/>
      <c r="O24" s="86"/>
      <c r="P24" s="84"/>
      <c r="Q24" s="87"/>
      <c r="R24" s="55"/>
      <c r="S24" s="88"/>
      <c r="T24" s="89">
        <v>2</v>
      </c>
      <c r="U24" s="71"/>
      <c r="V24" s="48">
        <v>5</v>
      </c>
      <c r="W24" s="49"/>
      <c r="X24"/>
    </row>
    <row r="25" spans="1:24" s="6" customFormat="1" ht="15" customHeight="1">
      <c r="A25" s="128"/>
      <c r="B25" s="125"/>
      <c r="C25" s="129" t="s">
        <v>43</v>
      </c>
      <c r="D25" s="130"/>
      <c r="E25" s="93" t="s">
        <v>44</v>
      </c>
      <c r="F25" s="94"/>
      <c r="G25" s="95"/>
      <c r="H25" s="96"/>
      <c r="I25" s="97"/>
      <c r="J25" s="95"/>
      <c r="K25" s="96"/>
      <c r="L25" s="97">
        <v>0</v>
      </c>
      <c r="M25" s="95" t="s">
        <v>19</v>
      </c>
      <c r="N25" s="96">
        <v>5</v>
      </c>
      <c r="O25" s="97"/>
      <c r="P25" s="95"/>
      <c r="Q25" s="98"/>
      <c r="R25" s="55"/>
      <c r="S25" s="99"/>
      <c r="T25" s="100">
        <v>3</v>
      </c>
      <c r="U25" s="71"/>
      <c r="V25" s="101">
        <v>5</v>
      </c>
      <c r="W25" s="102"/>
      <c r="X25"/>
    </row>
    <row r="26" spans="1:24" s="325" customFormat="1" ht="15" customHeight="1">
      <c r="A26" s="328"/>
      <c r="B26" s="329"/>
      <c r="C26" s="283" t="s">
        <v>151</v>
      </c>
      <c r="D26" s="236"/>
      <c r="E26" s="330" t="s">
        <v>172</v>
      </c>
      <c r="F26" s="280"/>
      <c r="G26" s="232"/>
      <c r="H26" s="233"/>
      <c r="I26" s="280">
        <v>2</v>
      </c>
      <c r="J26" s="232" t="s">
        <v>19</v>
      </c>
      <c r="K26" s="233">
        <v>0</v>
      </c>
      <c r="L26" s="280"/>
      <c r="M26" s="232"/>
      <c r="N26" s="233"/>
      <c r="O26" s="280"/>
      <c r="P26" s="232"/>
      <c r="Q26" s="234"/>
      <c r="R26" s="278"/>
      <c r="S26" s="281">
        <v>2</v>
      </c>
      <c r="T26" s="282"/>
      <c r="U26" s="279"/>
      <c r="V26" s="245">
        <v>2</v>
      </c>
      <c r="W26" s="237"/>
      <c r="X26" s="268"/>
    </row>
    <row r="27" spans="1:24" ht="15" customHeight="1">
      <c r="A27" s="249"/>
      <c r="B27" s="248"/>
      <c r="C27" s="283" t="s">
        <v>93</v>
      </c>
      <c r="D27" s="236"/>
      <c r="E27" s="231" t="s">
        <v>94</v>
      </c>
      <c r="F27" s="280"/>
      <c r="G27" s="232"/>
      <c r="H27" s="233"/>
      <c r="I27" s="280">
        <v>2</v>
      </c>
      <c r="J27" s="232" t="s">
        <v>19</v>
      </c>
      <c r="K27" s="233">
        <v>0</v>
      </c>
      <c r="L27" s="280"/>
      <c r="M27" s="232"/>
      <c r="N27" s="233"/>
      <c r="O27" s="280"/>
      <c r="P27" s="232"/>
      <c r="Q27" s="234"/>
      <c r="R27" s="278"/>
      <c r="S27" s="281">
        <v>2</v>
      </c>
      <c r="T27" s="282"/>
      <c r="U27" s="279"/>
      <c r="V27" s="245">
        <v>2</v>
      </c>
      <c r="W27" s="237"/>
      <c r="X27" s="268"/>
    </row>
    <row r="28" spans="1:24" ht="15" customHeight="1">
      <c r="A28" s="249"/>
      <c r="B28" s="248"/>
      <c r="C28" s="283" t="s">
        <v>77</v>
      </c>
      <c r="D28" s="236"/>
      <c r="E28" s="231" t="s">
        <v>78</v>
      </c>
      <c r="F28" s="280"/>
      <c r="G28" s="232"/>
      <c r="H28" s="233"/>
      <c r="I28" s="280">
        <v>2</v>
      </c>
      <c r="J28" s="232" t="s">
        <v>19</v>
      </c>
      <c r="K28" s="233">
        <v>0</v>
      </c>
      <c r="L28" s="280"/>
      <c r="M28" s="232"/>
      <c r="N28" s="233"/>
      <c r="O28" s="280"/>
      <c r="P28" s="232"/>
      <c r="Q28" s="234"/>
      <c r="R28" s="278"/>
      <c r="S28" s="281">
        <v>2</v>
      </c>
      <c r="T28" s="282"/>
      <c r="U28" s="279"/>
      <c r="V28" s="245">
        <v>2</v>
      </c>
      <c r="W28" s="237"/>
      <c r="X28" s="268"/>
    </row>
    <row r="29" spans="1:24" ht="15" customHeight="1">
      <c r="A29" s="249"/>
      <c r="B29" s="248"/>
      <c r="C29" s="283" t="s">
        <v>95</v>
      </c>
      <c r="D29" s="236"/>
      <c r="E29" s="231" t="s">
        <v>96</v>
      </c>
      <c r="F29" s="280"/>
      <c r="G29" s="232"/>
      <c r="H29" s="233"/>
      <c r="I29" s="280"/>
      <c r="J29" s="232"/>
      <c r="K29" s="233"/>
      <c r="L29" s="280">
        <v>2</v>
      </c>
      <c r="M29" s="232" t="s">
        <v>19</v>
      </c>
      <c r="N29" s="233">
        <v>0</v>
      </c>
      <c r="O29" s="280"/>
      <c r="P29" s="232"/>
      <c r="Q29" s="234"/>
      <c r="R29" s="278"/>
      <c r="S29" s="281">
        <v>3</v>
      </c>
      <c r="T29" s="282"/>
      <c r="U29" s="279"/>
      <c r="V29" s="245">
        <v>2</v>
      </c>
      <c r="W29" s="237"/>
      <c r="X29" s="268"/>
    </row>
    <row r="30" spans="1:24" ht="15" customHeight="1">
      <c r="A30" s="249"/>
      <c r="B30" s="248"/>
      <c r="C30" s="283" t="s">
        <v>97</v>
      </c>
      <c r="D30" s="236"/>
      <c r="E30" s="231" t="s">
        <v>98</v>
      </c>
      <c r="F30" s="280"/>
      <c r="G30" s="232"/>
      <c r="H30" s="233"/>
      <c r="I30" s="280">
        <v>0</v>
      </c>
      <c r="J30" s="232" t="s">
        <v>19</v>
      </c>
      <c r="K30" s="233">
        <v>4</v>
      </c>
      <c r="L30" s="280"/>
      <c r="M30" s="232"/>
      <c r="N30" s="233"/>
      <c r="O30" s="280"/>
      <c r="P30" s="232"/>
      <c r="Q30" s="234"/>
      <c r="R30" s="278"/>
      <c r="S30" s="281"/>
      <c r="T30" s="282">
        <v>2</v>
      </c>
      <c r="U30" s="279"/>
      <c r="V30" s="245">
        <v>4</v>
      </c>
      <c r="W30" s="237"/>
      <c r="X30" s="268"/>
    </row>
    <row r="31" spans="1:24" ht="15" customHeight="1">
      <c r="A31" s="249"/>
      <c r="B31" s="248"/>
      <c r="C31" s="283" t="s">
        <v>99</v>
      </c>
      <c r="D31" s="236"/>
      <c r="E31" s="231" t="s">
        <v>100</v>
      </c>
      <c r="F31" s="280"/>
      <c r="G31" s="232"/>
      <c r="H31" s="233"/>
      <c r="I31" s="280">
        <v>0</v>
      </c>
      <c r="J31" s="232" t="s">
        <v>19</v>
      </c>
      <c r="K31" s="233">
        <v>4</v>
      </c>
      <c r="L31" s="280"/>
      <c r="M31" s="232"/>
      <c r="N31" s="233"/>
      <c r="O31" s="280"/>
      <c r="P31" s="232"/>
      <c r="Q31" s="234"/>
      <c r="R31" s="278"/>
      <c r="S31" s="281"/>
      <c r="T31" s="282">
        <v>2</v>
      </c>
      <c r="U31" s="279"/>
      <c r="V31" s="245">
        <v>4</v>
      </c>
      <c r="W31" s="237"/>
      <c r="X31" s="268"/>
    </row>
    <row r="32" spans="1:24" ht="15" customHeight="1">
      <c r="A32" s="249"/>
      <c r="B32" s="248"/>
      <c r="C32" s="283" t="s">
        <v>101</v>
      </c>
      <c r="D32" s="236"/>
      <c r="E32" s="231" t="s">
        <v>102</v>
      </c>
      <c r="F32" s="280"/>
      <c r="G32" s="232"/>
      <c r="H32" s="233"/>
      <c r="I32" s="280">
        <v>2</v>
      </c>
      <c r="J32" s="232" t="s">
        <v>19</v>
      </c>
      <c r="K32" s="233">
        <v>0</v>
      </c>
      <c r="L32" s="280"/>
      <c r="M32" s="232"/>
      <c r="N32" s="233"/>
      <c r="O32" s="280"/>
      <c r="P32" s="232"/>
      <c r="Q32" s="234"/>
      <c r="R32" s="278"/>
      <c r="S32" s="281">
        <v>2</v>
      </c>
      <c r="T32" s="282"/>
      <c r="U32" s="279"/>
      <c r="V32" s="245">
        <v>2</v>
      </c>
      <c r="W32" s="237"/>
      <c r="X32" s="268"/>
    </row>
    <row r="33" spans="1:24" ht="15" customHeight="1">
      <c r="A33" s="249"/>
      <c r="B33" s="248"/>
      <c r="C33" s="283" t="s">
        <v>103</v>
      </c>
      <c r="D33" s="236"/>
      <c r="E33" s="231" t="s">
        <v>104</v>
      </c>
      <c r="F33" s="280"/>
      <c r="G33" s="232"/>
      <c r="H33" s="233"/>
      <c r="I33" s="280">
        <v>4</v>
      </c>
      <c r="J33" s="232" t="s">
        <v>19</v>
      </c>
      <c r="K33" s="233">
        <v>0</v>
      </c>
      <c r="L33" s="280"/>
      <c r="M33" s="232"/>
      <c r="N33" s="233"/>
      <c r="O33" s="280"/>
      <c r="P33" s="232"/>
      <c r="Q33" s="234"/>
      <c r="R33" s="278"/>
      <c r="S33" s="281">
        <v>2</v>
      </c>
      <c r="T33" s="282"/>
      <c r="U33" s="279"/>
      <c r="V33" s="245">
        <v>4</v>
      </c>
      <c r="W33" s="237"/>
      <c r="X33" s="268"/>
    </row>
    <row r="34" spans="1:24" ht="15" customHeight="1">
      <c r="A34" s="249"/>
      <c r="B34" s="248"/>
      <c r="C34" s="283" t="s">
        <v>105</v>
      </c>
      <c r="D34" s="236"/>
      <c r="E34" s="231" t="s">
        <v>106</v>
      </c>
      <c r="F34" s="280"/>
      <c r="G34" s="232"/>
      <c r="H34" s="233"/>
      <c r="I34" s="280"/>
      <c r="J34" s="232"/>
      <c r="K34" s="233"/>
      <c r="L34" s="280">
        <v>0</v>
      </c>
      <c r="M34" s="232" t="s">
        <v>19</v>
      </c>
      <c r="N34" s="233">
        <v>4</v>
      </c>
      <c r="O34" s="280"/>
      <c r="P34" s="232"/>
      <c r="Q34" s="234"/>
      <c r="R34" s="278"/>
      <c r="S34" s="281"/>
      <c r="T34" s="282">
        <v>3</v>
      </c>
      <c r="U34" s="279"/>
      <c r="V34" s="245">
        <v>4</v>
      </c>
      <c r="W34" s="237"/>
      <c r="X34" s="268"/>
    </row>
    <row r="35" spans="1:24" ht="15" customHeight="1">
      <c r="A35" s="249"/>
      <c r="B35" s="248"/>
      <c r="C35" s="283" t="s">
        <v>107</v>
      </c>
      <c r="D35" s="236"/>
      <c r="E35" s="231" t="s">
        <v>108</v>
      </c>
      <c r="F35" s="280"/>
      <c r="G35" s="232"/>
      <c r="H35" s="233"/>
      <c r="I35" s="280">
        <v>2</v>
      </c>
      <c r="J35" s="232" t="s">
        <v>19</v>
      </c>
      <c r="K35" s="233">
        <v>0</v>
      </c>
      <c r="L35" s="280"/>
      <c r="M35" s="232"/>
      <c r="N35" s="233"/>
      <c r="O35" s="280"/>
      <c r="P35" s="232"/>
      <c r="Q35" s="234"/>
      <c r="R35" s="278"/>
      <c r="S35" s="281">
        <v>2</v>
      </c>
      <c r="T35" s="282"/>
      <c r="U35" s="279"/>
      <c r="V35" s="245">
        <v>2</v>
      </c>
      <c r="W35" s="237"/>
      <c r="X35" s="268"/>
    </row>
    <row r="36" spans="1:23" ht="15" customHeight="1">
      <c r="A36" s="249"/>
      <c r="B36" s="248"/>
      <c r="C36" s="283"/>
      <c r="D36" s="250"/>
      <c r="E36" s="252" t="s">
        <v>824</v>
      </c>
      <c r="F36" s="280"/>
      <c r="G36" s="232"/>
      <c r="H36" s="233"/>
      <c r="I36" s="286"/>
      <c r="J36" s="286"/>
      <c r="K36" s="287"/>
      <c r="L36" s="280"/>
      <c r="M36" s="232"/>
      <c r="N36" s="233"/>
      <c r="O36" s="280"/>
      <c r="P36" s="232"/>
      <c r="Q36" s="234"/>
      <c r="R36" s="278"/>
      <c r="S36" s="281"/>
      <c r="T36" s="285" t="s">
        <v>71</v>
      </c>
      <c r="U36" s="279"/>
      <c r="V36" s="257">
        <f>SUM(V24:V35)</f>
        <v>38</v>
      </c>
      <c r="W36" s="258"/>
    </row>
    <row r="37" spans="1:23" ht="15" customHeight="1" thickBot="1">
      <c r="A37" s="249"/>
      <c r="B37" s="248"/>
      <c r="C37" s="284"/>
      <c r="D37" s="226"/>
      <c r="E37" s="313" t="s">
        <v>161</v>
      </c>
      <c r="F37" s="280"/>
      <c r="G37" s="232"/>
      <c r="H37" s="233"/>
      <c r="I37" s="717">
        <v>0</v>
      </c>
      <c r="J37" s="718"/>
      <c r="K37" s="751"/>
      <c r="L37" s="749">
        <v>10</v>
      </c>
      <c r="M37" s="718"/>
      <c r="N37" s="751"/>
      <c r="O37" s="749">
        <v>5</v>
      </c>
      <c r="P37" s="718"/>
      <c r="Q37" s="750"/>
      <c r="R37" s="278"/>
      <c r="S37" s="281"/>
      <c r="T37" s="282"/>
      <c r="U37" s="279"/>
      <c r="V37" s="247">
        <v>15</v>
      </c>
      <c r="W37" s="288"/>
    </row>
    <row r="38" spans="1:23" s="2" customFormat="1" ht="19.5" customHeight="1" thickBot="1" thickTop="1">
      <c r="A38" s="673" t="s">
        <v>16</v>
      </c>
      <c r="B38" s="674"/>
      <c r="C38" s="674"/>
      <c r="D38" s="675" t="s">
        <v>826</v>
      </c>
      <c r="E38" s="675"/>
      <c r="F38" s="676">
        <f>SUM(F24:H37)</f>
        <v>0</v>
      </c>
      <c r="G38" s="676"/>
      <c r="H38" s="676"/>
      <c r="I38" s="676">
        <f>SUM(I24:K37)</f>
        <v>27</v>
      </c>
      <c r="J38" s="676"/>
      <c r="K38" s="676"/>
      <c r="L38" s="676">
        <f>SUM(L24:N37)</f>
        <v>21</v>
      </c>
      <c r="M38" s="676"/>
      <c r="N38" s="676"/>
      <c r="O38" s="676">
        <f>SUM(O24:Q37)</f>
        <v>5</v>
      </c>
      <c r="P38" s="676"/>
      <c r="Q38" s="676"/>
      <c r="R38" s="133"/>
      <c r="S38" s="134" t="s">
        <v>17</v>
      </c>
      <c r="T38" s="135">
        <f>SUM(F38:Q38)</f>
        <v>53</v>
      </c>
      <c r="U38" s="136"/>
      <c r="V38" s="311">
        <f>SUM(V36:V37)</f>
        <v>53</v>
      </c>
      <c r="W38" s="137" t="s">
        <v>18</v>
      </c>
    </row>
    <row r="39" spans="1:25" s="6" customFormat="1" ht="15" customHeight="1" thickTop="1">
      <c r="A39" s="139"/>
      <c r="B39" s="140"/>
      <c r="C39" s="332" t="s">
        <v>152</v>
      </c>
      <c r="D39" s="141"/>
      <c r="E39" s="142" t="s">
        <v>45</v>
      </c>
      <c r="F39" s="143"/>
      <c r="G39" s="144"/>
      <c r="H39" s="145"/>
      <c r="I39" s="146"/>
      <c r="J39" s="144"/>
      <c r="K39" s="145"/>
      <c r="L39" s="658">
        <v>5</v>
      </c>
      <c r="M39" s="659"/>
      <c r="N39" s="660"/>
      <c r="O39" s="146"/>
      <c r="P39" s="144"/>
      <c r="Q39" s="147"/>
      <c r="R39" s="148"/>
      <c r="S39" s="149"/>
      <c r="T39" s="150">
        <v>3</v>
      </c>
      <c r="U39" s="151"/>
      <c r="V39" s="334">
        <v>5</v>
      </c>
      <c r="W39" s="335"/>
      <c r="X39"/>
      <c r="Y39" s="138"/>
    </row>
    <row r="40" spans="1:25" s="6" customFormat="1" ht="15" customHeight="1" thickBot="1">
      <c r="A40" s="4"/>
      <c r="B40" s="152"/>
      <c r="C40" s="333" t="s">
        <v>153</v>
      </c>
      <c r="D40" s="153"/>
      <c r="E40" s="154" t="s">
        <v>46</v>
      </c>
      <c r="F40" s="155"/>
      <c r="G40" s="331"/>
      <c r="H40" s="157"/>
      <c r="I40" s="158"/>
      <c r="J40" s="331"/>
      <c r="K40" s="157"/>
      <c r="L40" s="158"/>
      <c r="M40" s="331"/>
      <c r="N40" s="157"/>
      <c r="O40" s="661">
        <v>25</v>
      </c>
      <c r="P40" s="662"/>
      <c r="Q40" s="663"/>
      <c r="R40" s="148"/>
      <c r="S40" s="159"/>
      <c r="T40" s="160">
        <v>4</v>
      </c>
      <c r="U40" s="151"/>
      <c r="V40" s="336">
        <v>25</v>
      </c>
      <c r="W40" s="337"/>
      <c r="X40"/>
      <c r="Y40" s="138"/>
    </row>
    <row r="41" spans="1:24" s="6" customFormat="1" ht="19.5" customHeight="1" thickBot="1" thickTop="1">
      <c r="A41" s="26"/>
      <c r="B41" s="161"/>
      <c r="C41" s="28"/>
      <c r="D41" s="664" t="s">
        <v>47</v>
      </c>
      <c r="E41" s="664"/>
      <c r="F41" s="665">
        <f>SUM(F39:H40)</f>
        <v>0</v>
      </c>
      <c r="G41" s="665"/>
      <c r="H41" s="665"/>
      <c r="I41" s="665">
        <f>SUM(I39:K40)</f>
        <v>0</v>
      </c>
      <c r="J41" s="665"/>
      <c r="K41" s="665"/>
      <c r="L41" s="665">
        <f>SUM(L39:N40)</f>
        <v>5</v>
      </c>
      <c r="M41" s="665"/>
      <c r="N41" s="665"/>
      <c r="O41" s="665">
        <f>SUM(O39:Q40)</f>
        <v>25</v>
      </c>
      <c r="P41" s="665"/>
      <c r="Q41" s="665"/>
      <c r="R41" s="162"/>
      <c r="S41" s="163" t="s">
        <v>17</v>
      </c>
      <c r="T41" s="164">
        <f>SUM(F41:Q41)</f>
        <v>30</v>
      </c>
      <c r="U41" s="165"/>
      <c r="V41" s="166">
        <f>SUM(V39:V40)</f>
        <v>30</v>
      </c>
      <c r="W41" s="167" t="s">
        <v>18</v>
      </c>
      <c r="X41"/>
    </row>
    <row r="42" spans="1:24" s="6" customFormat="1" ht="24.75" customHeight="1" thickBot="1" thickTop="1">
      <c r="A42" s="168"/>
      <c r="B42" s="169"/>
      <c r="C42" s="170" t="s">
        <v>48</v>
      </c>
      <c r="D42" s="170"/>
      <c r="E42" s="171"/>
      <c r="F42" s="668">
        <f>SUM(F10,F13,F17,F23,F38,F41)</f>
        <v>30</v>
      </c>
      <c r="G42" s="668"/>
      <c r="H42" s="668"/>
      <c r="I42" s="668">
        <f>SUM(I10,I13,I17,I23,I38,I41)</f>
        <v>30</v>
      </c>
      <c r="J42" s="668"/>
      <c r="K42" s="668"/>
      <c r="L42" s="668">
        <f>SUM(L10,L13,L17,L23,L38,L41)</f>
        <v>30</v>
      </c>
      <c r="M42" s="668"/>
      <c r="N42" s="668"/>
      <c r="O42" s="668">
        <f>SUM(O10,O13,O17,O23,O38,O41)</f>
        <v>30</v>
      </c>
      <c r="P42" s="668"/>
      <c r="Q42" s="668"/>
      <c r="R42" s="172"/>
      <c r="S42" s="173" t="s">
        <v>49</v>
      </c>
      <c r="T42" s="174">
        <f>SUM(F42:Q42)</f>
        <v>120</v>
      </c>
      <c r="U42" s="175"/>
      <c r="V42" s="176">
        <f>SUM(V10,V13,V17,V23,V38,V41)</f>
        <v>120</v>
      </c>
      <c r="W42" s="177" t="s">
        <v>18</v>
      </c>
      <c r="X42"/>
    </row>
    <row r="43" spans="4:24" s="6" customFormat="1" ht="12.75" customHeight="1" thickTop="1">
      <c r="D43" s="5"/>
      <c r="E43" s="178"/>
      <c r="F43" s="179"/>
      <c r="G43" s="180"/>
      <c r="H43" s="181"/>
      <c r="I43" s="179"/>
      <c r="J43" s="180"/>
      <c r="K43" s="181"/>
      <c r="L43" s="179"/>
      <c r="M43" s="180"/>
      <c r="N43" s="181"/>
      <c r="O43" s="179"/>
      <c r="P43" s="180"/>
      <c r="Q43" s="181"/>
      <c r="R43" s="182"/>
      <c r="S43" s="180"/>
      <c r="T43" s="180"/>
      <c r="U43" s="180"/>
      <c r="V43" s="179"/>
      <c r="W43" s="180"/>
      <c r="X43"/>
    </row>
    <row r="44" spans="4:24" s="6" customFormat="1" ht="12.75" customHeight="1">
      <c r="D44" s="5"/>
      <c r="E44" s="178"/>
      <c r="F44" s="183"/>
      <c r="G44" s="35"/>
      <c r="H44" s="184"/>
      <c r="I44" s="183"/>
      <c r="J44" s="35"/>
      <c r="K44" s="184"/>
      <c r="L44" s="183"/>
      <c r="M44" s="35"/>
      <c r="N44" s="184"/>
      <c r="O44" s="183"/>
      <c r="P44" s="35"/>
      <c r="Q44" s="184"/>
      <c r="S44" s="35"/>
      <c r="T44" s="35"/>
      <c r="U44" s="35"/>
      <c r="V44" s="183"/>
      <c r="W44" s="35"/>
      <c r="X44"/>
    </row>
    <row r="45" spans="3:24" s="6" customFormat="1" ht="15" customHeight="1">
      <c r="C45" s="314" t="s">
        <v>150</v>
      </c>
      <c r="D45" s="666" t="s">
        <v>160</v>
      </c>
      <c r="E45" s="666"/>
      <c r="F45" s="666"/>
      <c r="G45" s="666"/>
      <c r="H45" s="666"/>
      <c r="I45" s="666"/>
      <c r="J45" s="666"/>
      <c r="K45" s="666"/>
      <c r="L45" s="666"/>
      <c r="M45" s="666"/>
      <c r="N45" s="666"/>
      <c r="O45" s="666"/>
      <c r="P45" s="666"/>
      <c r="Q45" s="666"/>
      <c r="R45" s="666"/>
      <c r="S45" s="666"/>
      <c r="T45" s="666"/>
      <c r="U45" s="666"/>
      <c r="V45" s="667"/>
      <c r="W45" s="35"/>
      <c r="X45"/>
    </row>
    <row r="46" spans="3:24" s="6" customFormat="1" ht="49.5" customHeight="1">
      <c r="C46" s="314" t="s">
        <v>157</v>
      </c>
      <c r="D46" s="666" t="s">
        <v>811</v>
      </c>
      <c r="E46" s="666"/>
      <c r="F46" s="666"/>
      <c r="G46" s="666"/>
      <c r="H46" s="666"/>
      <c r="I46" s="666"/>
      <c r="J46" s="666"/>
      <c r="K46" s="666"/>
      <c r="L46" s="666"/>
      <c r="M46" s="666"/>
      <c r="N46" s="666"/>
      <c r="O46" s="666"/>
      <c r="P46" s="666"/>
      <c r="Q46" s="666"/>
      <c r="R46" s="666"/>
      <c r="S46" s="666"/>
      <c r="T46" s="666"/>
      <c r="U46" s="666"/>
      <c r="V46" s="667"/>
      <c r="W46" s="35"/>
      <c r="X46"/>
    </row>
    <row r="47" spans="1:23" s="184" customFormat="1" ht="15" customHeight="1">
      <c r="A47" s="185"/>
      <c r="B47" s="186"/>
      <c r="C47" s="187" t="s">
        <v>72</v>
      </c>
      <c r="D47" s="656" t="s">
        <v>50</v>
      </c>
      <c r="E47" s="656"/>
      <c r="F47" s="656"/>
      <c r="G47" s="656"/>
      <c r="H47" s="656"/>
      <c r="I47" s="656"/>
      <c r="J47" s="656"/>
      <c r="K47" s="656"/>
      <c r="L47" s="656"/>
      <c r="M47" s="656"/>
      <c r="N47" s="656"/>
      <c r="O47" s="656"/>
      <c r="P47" s="656"/>
      <c r="Q47" s="656"/>
      <c r="R47" s="656"/>
      <c r="S47" s="656"/>
      <c r="T47" s="656"/>
      <c r="U47" s="656"/>
      <c r="V47" s="657"/>
      <c r="W47" s="188"/>
    </row>
  </sheetData>
  <sheetProtection/>
  <mergeCells count="63">
    <mergeCell ref="I9:K9"/>
    <mergeCell ref="F7:H7"/>
    <mergeCell ref="I7:K7"/>
    <mergeCell ref="L7:N7"/>
    <mergeCell ref="O7:Q7"/>
    <mergeCell ref="A1:W1"/>
    <mergeCell ref="A3:W3"/>
    <mergeCell ref="A5:W5"/>
    <mergeCell ref="A2:W2"/>
    <mergeCell ref="V7:W7"/>
    <mergeCell ref="A4:W4"/>
    <mergeCell ref="F6:Q6"/>
    <mergeCell ref="S6:W6"/>
    <mergeCell ref="A38:C38"/>
    <mergeCell ref="D38:E38"/>
    <mergeCell ref="F38:H38"/>
    <mergeCell ref="I38:K38"/>
    <mergeCell ref="L38:N38"/>
    <mergeCell ref="F41:H41"/>
    <mergeCell ref="I41:K41"/>
    <mergeCell ref="L41:N41"/>
    <mergeCell ref="O41:Q41"/>
    <mergeCell ref="O37:Q37"/>
    <mergeCell ref="O38:Q38"/>
    <mergeCell ref="I37:K37"/>
    <mergeCell ref="L37:N37"/>
    <mergeCell ref="O17:Q17"/>
    <mergeCell ref="S9:T9"/>
    <mergeCell ref="A13:C13"/>
    <mergeCell ref="D13:E13"/>
    <mergeCell ref="F13:H13"/>
    <mergeCell ref="I13:K13"/>
    <mergeCell ref="L13:N13"/>
    <mergeCell ref="O13:Q13"/>
    <mergeCell ref="O10:Q10"/>
    <mergeCell ref="L9:N9"/>
    <mergeCell ref="A10:C10"/>
    <mergeCell ref="D10:E10"/>
    <mergeCell ref="F10:H10"/>
    <mergeCell ref="I10:K10"/>
    <mergeCell ref="L10:N10"/>
    <mergeCell ref="F9:H9"/>
    <mergeCell ref="A17:C17"/>
    <mergeCell ref="D17:E17"/>
    <mergeCell ref="F17:H17"/>
    <mergeCell ref="I17:K17"/>
    <mergeCell ref="L17:N17"/>
    <mergeCell ref="D47:V47"/>
    <mergeCell ref="D46:V46"/>
    <mergeCell ref="A23:C23"/>
    <mergeCell ref="D23:E23"/>
    <mergeCell ref="F23:H23"/>
    <mergeCell ref="I23:K23"/>
    <mergeCell ref="L23:N23"/>
    <mergeCell ref="O23:Q23"/>
    <mergeCell ref="F42:H42"/>
    <mergeCell ref="I42:K42"/>
    <mergeCell ref="L42:N42"/>
    <mergeCell ref="O42:Q42"/>
    <mergeCell ref="D45:V45"/>
    <mergeCell ref="L39:N39"/>
    <mergeCell ref="O40:Q40"/>
    <mergeCell ref="D41:E41"/>
  </mergeCells>
  <printOptions/>
  <pageMargins left="0.79" right="0.79" top="0.98" bottom="0.98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9"/>
  <sheetViews>
    <sheetView zoomScalePageLayoutView="0" workbookViewId="0" topLeftCell="A22">
      <selection activeCell="D40" sqref="D40:E40"/>
    </sheetView>
  </sheetViews>
  <sheetFormatPr defaultColWidth="9.140625" defaultRowHeight="12.75"/>
  <cols>
    <col min="1" max="2" width="0.85546875" style="191" customWidth="1"/>
    <col min="3" max="3" width="8.7109375" style="191" customWidth="1"/>
    <col min="4" max="4" width="1.7109375" style="192" customWidth="1"/>
    <col min="5" max="5" width="40.7109375" style="263" customWidth="1"/>
    <col min="6" max="6" width="2.7109375" style="196" customWidth="1"/>
    <col min="7" max="7" width="1.28515625" style="197" customWidth="1"/>
    <col min="8" max="8" width="2.7109375" style="198" customWidth="1"/>
    <col min="9" max="9" width="2.7109375" style="196" customWidth="1"/>
    <col min="10" max="10" width="1.28515625" style="197" customWidth="1"/>
    <col min="11" max="11" width="2.7109375" style="198" customWidth="1"/>
    <col min="12" max="12" width="2.7109375" style="196" customWidth="1"/>
    <col min="13" max="13" width="1.28515625" style="197" customWidth="1"/>
    <col min="14" max="14" width="2.7109375" style="198" customWidth="1"/>
    <col min="15" max="15" width="2.7109375" style="196" customWidth="1"/>
    <col min="16" max="16" width="1.28515625" style="197" customWidth="1"/>
    <col min="17" max="17" width="2.7109375" style="198" customWidth="1"/>
    <col min="18" max="18" width="1.28515625" style="191" customWidth="1"/>
    <col min="19" max="20" width="5.7109375" style="197" customWidth="1"/>
    <col min="21" max="21" width="1.7109375" style="197" customWidth="1"/>
    <col min="22" max="22" width="3.7109375" style="196" customWidth="1"/>
    <col min="23" max="23" width="2.28125" style="262" customWidth="1"/>
    <col min="24" max="24" width="1.28515625" style="191" customWidth="1"/>
    <col min="25" max="16384" width="9.140625" style="191" customWidth="1"/>
  </cols>
  <sheetData>
    <row r="1" spans="1:24" s="339" customFormat="1" ht="19.5" customHeight="1">
      <c r="A1" s="734" t="s">
        <v>52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338"/>
    </row>
    <row r="2" spans="1:23" ht="24.75" customHeight="1">
      <c r="A2" s="752" t="s">
        <v>815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</row>
    <row r="3" spans="1:48" s="2" customFormat="1" ht="19.5" customHeight="1">
      <c r="A3" s="736" t="s">
        <v>163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317"/>
      <c r="Y3" s="3"/>
      <c r="Z3" s="319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</row>
    <row r="4" spans="1:24" s="194" customFormat="1" ht="30" customHeight="1">
      <c r="A4" s="706">
        <v>42501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193"/>
    </row>
    <row r="5" spans="1:25" ht="9.75" customHeight="1" thickBot="1">
      <c r="A5" s="738"/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195"/>
      <c r="Y5" s="190"/>
    </row>
    <row r="6" spans="1:24" s="209" customFormat="1" ht="15" customHeight="1" thickTop="1">
      <c r="A6" s="201"/>
      <c r="C6" s="203" t="s">
        <v>2</v>
      </c>
      <c r="D6" s="322"/>
      <c r="E6" s="265" t="s">
        <v>3</v>
      </c>
      <c r="F6" s="731" t="s">
        <v>4</v>
      </c>
      <c r="G6" s="732"/>
      <c r="H6" s="732"/>
      <c r="I6" s="732"/>
      <c r="J6" s="732"/>
      <c r="K6" s="732"/>
      <c r="L6" s="732"/>
      <c r="M6" s="732"/>
      <c r="N6" s="732"/>
      <c r="O6" s="732"/>
      <c r="P6" s="732"/>
      <c r="Q6" s="733"/>
      <c r="R6" s="271"/>
      <c r="S6" s="741" t="s">
        <v>5</v>
      </c>
      <c r="T6" s="742"/>
      <c r="U6" s="742"/>
      <c r="V6" s="742"/>
      <c r="W6" s="743"/>
      <c r="X6" s="207"/>
    </row>
    <row r="7" spans="1:24" s="217" customFormat="1" ht="15" customHeight="1" thickBot="1">
      <c r="A7" s="210"/>
      <c r="C7" s="212"/>
      <c r="D7" s="272"/>
      <c r="E7" s="214"/>
      <c r="F7" s="724" t="s">
        <v>6</v>
      </c>
      <c r="G7" s="725"/>
      <c r="H7" s="726"/>
      <c r="I7" s="727" t="s">
        <v>7</v>
      </c>
      <c r="J7" s="725"/>
      <c r="K7" s="726"/>
      <c r="L7" s="727" t="s">
        <v>8</v>
      </c>
      <c r="M7" s="725"/>
      <c r="N7" s="726"/>
      <c r="O7" s="727" t="s">
        <v>9</v>
      </c>
      <c r="P7" s="725"/>
      <c r="Q7" s="753"/>
      <c r="R7" s="273"/>
      <c r="S7" s="215" t="s">
        <v>10</v>
      </c>
      <c r="T7" s="216" t="s">
        <v>11</v>
      </c>
      <c r="U7" s="390"/>
      <c r="V7" s="729" t="s">
        <v>12</v>
      </c>
      <c r="W7" s="754"/>
      <c r="X7" s="207"/>
    </row>
    <row r="8" spans="1:24" ht="4.5" customHeight="1" thickBot="1" thickTop="1">
      <c r="A8" s="218"/>
      <c r="C8" s="274"/>
      <c r="D8" s="260"/>
      <c r="E8" s="276" t="s">
        <v>13</v>
      </c>
      <c r="F8" s="199"/>
      <c r="I8" s="196" t="s">
        <v>13</v>
      </c>
      <c r="L8" s="196" t="s">
        <v>13</v>
      </c>
      <c r="O8" s="196" t="s">
        <v>13</v>
      </c>
      <c r="R8" s="277"/>
      <c r="S8" s="197" t="s">
        <v>14</v>
      </c>
      <c r="T8" s="197" t="s">
        <v>14</v>
      </c>
      <c r="U8" s="224"/>
      <c r="V8" s="225"/>
      <c r="X8" s="189"/>
    </row>
    <row r="9" spans="1:23" s="2" customFormat="1" ht="15" customHeight="1" thickBot="1" thickTop="1">
      <c r="A9" s="39"/>
      <c r="B9" s="40"/>
      <c r="C9" s="296"/>
      <c r="D9" s="41"/>
      <c r="E9" s="42" t="s">
        <v>149</v>
      </c>
      <c r="F9" s="701">
        <v>2</v>
      </c>
      <c r="G9" s="702"/>
      <c r="H9" s="703"/>
      <c r="I9" s="704">
        <v>2</v>
      </c>
      <c r="J9" s="702"/>
      <c r="K9" s="703"/>
      <c r="L9" s="704">
        <v>2</v>
      </c>
      <c r="M9" s="702"/>
      <c r="N9" s="703"/>
      <c r="O9" s="43"/>
      <c r="P9" s="44"/>
      <c r="Q9" s="45"/>
      <c r="R9" s="46"/>
      <c r="S9" s="701" t="s">
        <v>15</v>
      </c>
      <c r="T9" s="705"/>
      <c r="U9" s="47"/>
      <c r="V9" s="48">
        <v>6</v>
      </c>
      <c r="W9" s="49"/>
    </row>
    <row r="10" spans="1:23" s="63" customFormat="1" ht="19.5" customHeight="1" thickBot="1" thickTop="1">
      <c r="A10" s="690" t="s">
        <v>16</v>
      </c>
      <c r="B10" s="691"/>
      <c r="C10" s="691"/>
      <c r="D10" s="692" t="s">
        <v>170</v>
      </c>
      <c r="E10" s="692"/>
      <c r="F10" s="685">
        <f>SUM(F9)</f>
        <v>2</v>
      </c>
      <c r="G10" s="685"/>
      <c r="H10" s="685"/>
      <c r="I10" s="685">
        <f>SUM(I9)</f>
        <v>2</v>
      </c>
      <c r="J10" s="685"/>
      <c r="K10" s="685"/>
      <c r="L10" s="685">
        <f>SUM(L9)</f>
        <v>2</v>
      </c>
      <c r="M10" s="685"/>
      <c r="N10" s="685"/>
      <c r="O10" s="685">
        <f>SUM(O9:Q9)</f>
        <v>0</v>
      </c>
      <c r="P10" s="685"/>
      <c r="Q10" s="685"/>
      <c r="R10" s="57"/>
      <c r="S10" s="58" t="s">
        <v>17</v>
      </c>
      <c r="T10" s="59">
        <f>SUM(F10:Q10)</f>
        <v>6</v>
      </c>
      <c r="U10" s="60"/>
      <c r="V10" s="61">
        <f>SUM(V9)</f>
        <v>6</v>
      </c>
      <c r="W10" s="62" t="s">
        <v>18</v>
      </c>
    </row>
    <row r="11" spans="1:25" s="2" customFormat="1" ht="15" customHeight="1" thickTop="1">
      <c r="A11" s="64"/>
      <c r="B11" s="65"/>
      <c r="C11" s="391" t="s">
        <v>158</v>
      </c>
      <c r="D11" s="300"/>
      <c r="E11" s="301" t="s">
        <v>156</v>
      </c>
      <c r="F11" s="66">
        <v>2</v>
      </c>
      <c r="G11" s="389" t="s">
        <v>19</v>
      </c>
      <c r="H11" s="68">
        <v>0</v>
      </c>
      <c r="I11" s="69"/>
      <c r="J11" s="389"/>
      <c r="K11" s="68"/>
      <c r="L11" s="69"/>
      <c r="M11" s="389"/>
      <c r="N11" s="68"/>
      <c r="O11" s="69"/>
      <c r="P11" s="389"/>
      <c r="Q11" s="70"/>
      <c r="R11" s="55"/>
      <c r="S11" s="393" t="s">
        <v>173</v>
      </c>
      <c r="T11" s="394"/>
      <c r="U11" s="395"/>
      <c r="V11" s="396">
        <v>2</v>
      </c>
      <c r="W11" s="397"/>
      <c r="Y11" s="324"/>
    </row>
    <row r="12" spans="1:25" s="2" customFormat="1" ht="15" customHeight="1" thickBot="1">
      <c r="A12" s="297"/>
      <c r="B12" s="298"/>
      <c r="C12" s="392" t="s">
        <v>159</v>
      </c>
      <c r="D12" s="302"/>
      <c r="E12" s="303" t="s">
        <v>155</v>
      </c>
      <c r="F12" s="308">
        <v>0</v>
      </c>
      <c r="G12" s="305" t="s">
        <v>19</v>
      </c>
      <c r="H12" s="306">
        <v>2</v>
      </c>
      <c r="I12" s="310"/>
      <c r="J12" s="305"/>
      <c r="K12" s="309"/>
      <c r="L12" s="304"/>
      <c r="M12" s="305"/>
      <c r="N12" s="309"/>
      <c r="O12" s="304"/>
      <c r="P12" s="305"/>
      <c r="Q12" s="307"/>
      <c r="R12" s="299"/>
      <c r="S12" s="398"/>
      <c r="T12" s="399">
        <v>1</v>
      </c>
      <c r="U12" s="400"/>
      <c r="V12" s="401">
        <v>2</v>
      </c>
      <c r="W12" s="402"/>
      <c r="Y12" s="324"/>
    </row>
    <row r="13" spans="1:23" s="2" customFormat="1" ht="19.5" customHeight="1" thickBot="1" thickTop="1">
      <c r="A13" s="686" t="s">
        <v>16</v>
      </c>
      <c r="B13" s="687"/>
      <c r="C13" s="687"/>
      <c r="D13" s="688" t="s">
        <v>20</v>
      </c>
      <c r="E13" s="688"/>
      <c r="F13" s="689">
        <f>SUM(F11:H12)</f>
        <v>4</v>
      </c>
      <c r="G13" s="689"/>
      <c r="H13" s="689"/>
      <c r="I13" s="689">
        <f>SUM(I11:K12)</f>
        <v>0</v>
      </c>
      <c r="J13" s="689"/>
      <c r="K13" s="689"/>
      <c r="L13" s="689">
        <f>SUM(L11:N12)</f>
        <v>0</v>
      </c>
      <c r="M13" s="689"/>
      <c r="N13" s="689"/>
      <c r="O13" s="689">
        <f>SUM(O11:Q12)</f>
        <v>0</v>
      </c>
      <c r="P13" s="689"/>
      <c r="Q13" s="689"/>
      <c r="R13" s="72"/>
      <c r="S13" s="73" t="s">
        <v>17</v>
      </c>
      <c r="T13" s="74">
        <f>SUM(F13:Q13)</f>
        <v>4</v>
      </c>
      <c r="U13" s="75"/>
      <c r="V13" s="76">
        <f>SUM(V11:V12)</f>
        <v>4</v>
      </c>
      <c r="W13" s="77" t="s">
        <v>18</v>
      </c>
    </row>
    <row r="14" spans="1:23" s="2" customFormat="1" ht="15" customHeight="1" thickTop="1">
      <c r="A14" s="78"/>
      <c r="B14" s="79"/>
      <c r="C14" s="80" t="s">
        <v>21</v>
      </c>
      <c r="D14" s="81"/>
      <c r="E14" s="82" t="s">
        <v>22</v>
      </c>
      <c r="F14" s="83">
        <v>4</v>
      </c>
      <c r="G14" s="84" t="s">
        <v>19</v>
      </c>
      <c r="H14" s="85">
        <v>0</v>
      </c>
      <c r="I14" s="86"/>
      <c r="J14" s="84"/>
      <c r="K14" s="85"/>
      <c r="L14" s="86"/>
      <c r="M14" s="84"/>
      <c r="N14" s="85"/>
      <c r="O14" s="86"/>
      <c r="P14" s="84"/>
      <c r="Q14" s="87"/>
      <c r="R14" s="55"/>
      <c r="S14" s="88">
        <v>1</v>
      </c>
      <c r="T14" s="89"/>
      <c r="U14" s="71"/>
      <c r="V14" s="48">
        <v>4</v>
      </c>
      <c r="W14" s="49"/>
    </row>
    <row r="15" spans="1:23" s="2" customFormat="1" ht="15" customHeight="1">
      <c r="A15" s="90"/>
      <c r="B15" s="79"/>
      <c r="C15" s="91" t="s">
        <v>23</v>
      </c>
      <c r="D15" s="92"/>
      <c r="E15" s="93" t="s">
        <v>24</v>
      </c>
      <c r="F15" s="94">
        <v>4</v>
      </c>
      <c r="G15" s="95" t="s">
        <v>19</v>
      </c>
      <c r="H15" s="96">
        <v>0</v>
      </c>
      <c r="I15" s="97"/>
      <c r="J15" s="95"/>
      <c r="K15" s="96"/>
      <c r="L15" s="97"/>
      <c r="M15" s="95"/>
      <c r="N15" s="96"/>
      <c r="O15" s="97"/>
      <c r="P15" s="95"/>
      <c r="Q15" s="98"/>
      <c r="R15" s="55"/>
      <c r="S15" s="99">
        <v>1</v>
      </c>
      <c r="T15" s="100"/>
      <c r="U15" s="71"/>
      <c r="V15" s="101">
        <v>4</v>
      </c>
      <c r="W15" s="102"/>
    </row>
    <row r="16" spans="1:23" s="2" customFormat="1" ht="15" customHeight="1" thickBot="1">
      <c r="A16" s="90"/>
      <c r="B16" s="79"/>
      <c r="C16" s="103" t="s">
        <v>25</v>
      </c>
      <c r="D16" s="104"/>
      <c r="E16" s="105" t="s">
        <v>26</v>
      </c>
      <c r="F16" s="50">
        <v>4</v>
      </c>
      <c r="G16" s="51" t="s">
        <v>19</v>
      </c>
      <c r="H16" s="52">
        <v>0</v>
      </c>
      <c r="I16" s="53"/>
      <c r="J16" s="51"/>
      <c r="K16" s="52"/>
      <c r="L16" s="53"/>
      <c r="M16" s="51"/>
      <c r="N16" s="52"/>
      <c r="O16" s="53"/>
      <c r="P16" s="51"/>
      <c r="Q16" s="54"/>
      <c r="R16" s="55"/>
      <c r="S16" s="106">
        <v>1</v>
      </c>
      <c r="T16" s="107"/>
      <c r="U16" s="71"/>
      <c r="V16" s="108">
        <v>4</v>
      </c>
      <c r="W16" s="56"/>
    </row>
    <row r="17" spans="1:23" s="63" customFormat="1" ht="19.5" customHeight="1" thickBot="1" thickTop="1">
      <c r="A17" s="678" t="s">
        <v>16</v>
      </c>
      <c r="B17" s="679"/>
      <c r="C17" s="679"/>
      <c r="D17" s="680" t="s">
        <v>27</v>
      </c>
      <c r="E17" s="680"/>
      <c r="F17" s="681">
        <f>SUM(F14:H16)</f>
        <v>12</v>
      </c>
      <c r="G17" s="681"/>
      <c r="H17" s="681"/>
      <c r="I17" s="681">
        <f>SUM(I14:K16)</f>
        <v>0</v>
      </c>
      <c r="J17" s="681"/>
      <c r="K17" s="681"/>
      <c r="L17" s="681">
        <f>SUM(L14:N16)</f>
        <v>0</v>
      </c>
      <c r="M17" s="681"/>
      <c r="N17" s="681"/>
      <c r="O17" s="681">
        <f>SUM(O14:Q16)</f>
        <v>0</v>
      </c>
      <c r="P17" s="681"/>
      <c r="Q17" s="681"/>
      <c r="R17" s="109"/>
      <c r="S17" s="110" t="s">
        <v>17</v>
      </c>
      <c r="T17" s="111">
        <f>SUM(F17:Q17)</f>
        <v>12</v>
      </c>
      <c r="U17" s="112"/>
      <c r="V17" s="113">
        <f>SUM(V14:V16)</f>
        <v>12</v>
      </c>
      <c r="W17" s="114" t="s">
        <v>18</v>
      </c>
    </row>
    <row r="18" spans="1:24" s="6" customFormat="1" ht="15" customHeight="1" thickTop="1">
      <c r="A18" s="115"/>
      <c r="B18" s="116"/>
      <c r="C18" s="80" t="s">
        <v>28</v>
      </c>
      <c r="D18" s="81"/>
      <c r="E18" s="82" t="s">
        <v>29</v>
      </c>
      <c r="F18" s="83">
        <v>3</v>
      </c>
      <c r="G18" s="84" t="s">
        <v>19</v>
      </c>
      <c r="H18" s="85">
        <v>0</v>
      </c>
      <c r="I18" s="86"/>
      <c r="J18" s="84"/>
      <c r="K18" s="85"/>
      <c r="L18" s="86"/>
      <c r="M18" s="84"/>
      <c r="N18" s="85"/>
      <c r="O18" s="86"/>
      <c r="P18" s="84"/>
      <c r="Q18" s="87"/>
      <c r="R18" s="55"/>
      <c r="S18" s="88" t="s">
        <v>30</v>
      </c>
      <c r="T18" s="89"/>
      <c r="U18" s="71"/>
      <c r="V18" s="48">
        <v>3</v>
      </c>
      <c r="W18" s="49"/>
      <c r="X18"/>
    </row>
    <row r="19" spans="1:24" s="6" customFormat="1" ht="15" customHeight="1">
      <c r="A19" s="117"/>
      <c r="B19" s="118"/>
      <c r="C19" s="91" t="s">
        <v>31</v>
      </c>
      <c r="D19" s="92"/>
      <c r="E19" s="93" t="s">
        <v>32</v>
      </c>
      <c r="F19" s="94">
        <v>3</v>
      </c>
      <c r="G19" s="95" t="s">
        <v>19</v>
      </c>
      <c r="H19" s="96">
        <v>0</v>
      </c>
      <c r="I19" s="97"/>
      <c r="J19" s="95"/>
      <c r="K19" s="96"/>
      <c r="L19" s="97"/>
      <c r="M19" s="95"/>
      <c r="N19" s="96"/>
      <c r="O19" s="97"/>
      <c r="P19" s="95"/>
      <c r="Q19" s="98"/>
      <c r="R19" s="55"/>
      <c r="S19" s="99">
        <v>1</v>
      </c>
      <c r="T19" s="100"/>
      <c r="U19" s="71"/>
      <c r="V19" s="101">
        <v>3</v>
      </c>
      <c r="W19" s="102"/>
      <c r="X19"/>
    </row>
    <row r="20" spans="1:24" s="6" customFormat="1" ht="15" customHeight="1">
      <c r="A20" s="117"/>
      <c r="B20" s="118"/>
      <c r="C20" s="91" t="s">
        <v>33</v>
      </c>
      <c r="D20" s="92"/>
      <c r="E20" s="93" t="s">
        <v>34</v>
      </c>
      <c r="F20" s="94">
        <v>3</v>
      </c>
      <c r="G20" s="95" t="s">
        <v>19</v>
      </c>
      <c r="H20" s="96">
        <v>0</v>
      </c>
      <c r="I20" s="97"/>
      <c r="J20" s="95"/>
      <c r="K20" s="96"/>
      <c r="L20" s="97"/>
      <c r="M20" s="95"/>
      <c r="N20" s="96"/>
      <c r="O20" s="97"/>
      <c r="P20" s="95"/>
      <c r="Q20" s="98"/>
      <c r="R20" s="55"/>
      <c r="S20" s="99" t="s">
        <v>30</v>
      </c>
      <c r="T20" s="100"/>
      <c r="U20" s="71"/>
      <c r="V20" s="101">
        <v>3</v>
      </c>
      <c r="W20" s="102"/>
      <c r="X20"/>
    </row>
    <row r="21" spans="1:24" s="6" customFormat="1" ht="15" customHeight="1">
      <c r="A21" s="117"/>
      <c r="B21" s="118"/>
      <c r="C21" s="91" t="s">
        <v>35</v>
      </c>
      <c r="D21" s="92"/>
      <c r="E21" s="93" t="s">
        <v>36</v>
      </c>
      <c r="F21" s="94"/>
      <c r="G21" s="95"/>
      <c r="H21" s="96"/>
      <c r="I21" s="97">
        <v>3</v>
      </c>
      <c r="J21" s="95" t="s">
        <v>19</v>
      </c>
      <c r="K21" s="96">
        <v>0</v>
      </c>
      <c r="L21" s="97"/>
      <c r="M21" s="95"/>
      <c r="N21" s="96"/>
      <c r="O21" s="97"/>
      <c r="P21" s="95"/>
      <c r="Q21" s="98"/>
      <c r="R21" s="55"/>
      <c r="S21" s="99" t="s">
        <v>37</v>
      </c>
      <c r="T21" s="100"/>
      <c r="U21" s="71"/>
      <c r="V21" s="101">
        <v>3</v>
      </c>
      <c r="W21" s="102"/>
      <c r="X21"/>
    </row>
    <row r="22" spans="1:24" s="6" customFormat="1" ht="15" customHeight="1" thickBot="1">
      <c r="A22" s="117"/>
      <c r="B22" s="118"/>
      <c r="C22" s="103" t="s">
        <v>38</v>
      </c>
      <c r="D22" s="104"/>
      <c r="E22" s="105" t="s">
        <v>39</v>
      </c>
      <c r="F22" s="50">
        <v>3</v>
      </c>
      <c r="G22" s="51" t="s">
        <v>19</v>
      </c>
      <c r="H22" s="52">
        <v>0</v>
      </c>
      <c r="I22" s="53"/>
      <c r="J22" s="51"/>
      <c r="K22" s="52"/>
      <c r="L22" s="53"/>
      <c r="M22" s="51"/>
      <c r="N22" s="52"/>
      <c r="O22" s="53"/>
      <c r="P22" s="51"/>
      <c r="Q22" s="54"/>
      <c r="R22" s="55"/>
      <c r="S22" s="106">
        <v>1</v>
      </c>
      <c r="T22" s="107"/>
      <c r="U22" s="71"/>
      <c r="V22" s="108">
        <v>3</v>
      </c>
      <c r="W22" s="56"/>
      <c r="X22"/>
    </row>
    <row r="23" spans="1:23" s="2" customFormat="1" ht="19.5" customHeight="1" thickBot="1" thickTop="1">
      <c r="A23" s="682" t="s">
        <v>16</v>
      </c>
      <c r="B23" s="683"/>
      <c r="C23" s="683"/>
      <c r="D23" s="684" t="s">
        <v>40</v>
      </c>
      <c r="E23" s="684"/>
      <c r="F23" s="677">
        <f>SUM(F18:H22)</f>
        <v>12</v>
      </c>
      <c r="G23" s="677"/>
      <c r="H23" s="677"/>
      <c r="I23" s="677">
        <f>SUM(I18:K22)</f>
        <v>3</v>
      </c>
      <c r="J23" s="677"/>
      <c r="K23" s="677"/>
      <c r="L23" s="677">
        <f>SUM(L18:N22)</f>
        <v>0</v>
      </c>
      <c r="M23" s="677"/>
      <c r="N23" s="677"/>
      <c r="O23" s="677">
        <f>SUM(O18:Q22)</f>
        <v>0</v>
      </c>
      <c r="P23" s="677"/>
      <c r="Q23" s="677"/>
      <c r="R23" s="312"/>
      <c r="S23" s="119" t="s">
        <v>17</v>
      </c>
      <c r="T23" s="120">
        <f>SUM(F23:Q23)</f>
        <v>15</v>
      </c>
      <c r="U23" s="121"/>
      <c r="V23" s="122">
        <f>SUM(V18:V22)</f>
        <v>15</v>
      </c>
      <c r="W23" s="123" t="s">
        <v>18</v>
      </c>
    </row>
    <row r="24" spans="1:24" s="6" customFormat="1" ht="15" customHeight="1" thickTop="1">
      <c r="A24" s="124"/>
      <c r="B24" s="125"/>
      <c r="C24" s="126" t="s">
        <v>41</v>
      </c>
      <c r="D24" s="127"/>
      <c r="E24" s="82" t="s">
        <v>42</v>
      </c>
      <c r="F24" s="83"/>
      <c r="G24" s="84"/>
      <c r="H24" s="85"/>
      <c r="I24" s="86">
        <v>0</v>
      </c>
      <c r="J24" s="84" t="s">
        <v>19</v>
      </c>
      <c r="K24" s="85">
        <v>5</v>
      </c>
      <c r="L24" s="86"/>
      <c r="M24" s="84"/>
      <c r="N24" s="85"/>
      <c r="O24" s="86"/>
      <c r="P24" s="84"/>
      <c r="Q24" s="87"/>
      <c r="R24" s="55"/>
      <c r="S24" s="88"/>
      <c r="T24" s="89">
        <v>2</v>
      </c>
      <c r="U24" s="71"/>
      <c r="V24" s="48">
        <v>5</v>
      </c>
      <c r="W24" s="49"/>
      <c r="X24"/>
    </row>
    <row r="25" spans="1:24" s="6" customFormat="1" ht="15" customHeight="1">
      <c r="A25" s="128"/>
      <c r="B25" s="125"/>
      <c r="C25" s="129" t="s">
        <v>43</v>
      </c>
      <c r="D25" s="130"/>
      <c r="E25" s="93" t="s">
        <v>44</v>
      </c>
      <c r="F25" s="94"/>
      <c r="G25" s="95"/>
      <c r="H25" s="96"/>
      <c r="I25" s="97"/>
      <c r="J25" s="95"/>
      <c r="K25" s="96"/>
      <c r="L25" s="97">
        <v>0</v>
      </c>
      <c r="M25" s="95" t="s">
        <v>19</v>
      </c>
      <c r="N25" s="96">
        <v>5</v>
      </c>
      <c r="O25" s="97"/>
      <c r="P25" s="95"/>
      <c r="Q25" s="98"/>
      <c r="R25" s="55"/>
      <c r="S25" s="99"/>
      <c r="T25" s="100">
        <v>3</v>
      </c>
      <c r="U25" s="71"/>
      <c r="V25" s="101">
        <v>5</v>
      </c>
      <c r="W25" s="102"/>
      <c r="X25"/>
    </row>
    <row r="26" spans="1:23" ht="15" customHeight="1">
      <c r="A26" s="249"/>
      <c r="B26" s="248"/>
      <c r="C26" s="283" t="s">
        <v>109</v>
      </c>
      <c r="D26" s="236"/>
      <c r="E26" s="231" t="s">
        <v>110</v>
      </c>
      <c r="F26" s="280"/>
      <c r="G26" s="232"/>
      <c r="H26" s="233"/>
      <c r="I26" s="280"/>
      <c r="J26" s="232"/>
      <c r="K26" s="233"/>
      <c r="L26" s="280">
        <v>2</v>
      </c>
      <c r="M26" s="232" t="s">
        <v>19</v>
      </c>
      <c r="N26" s="233">
        <v>0</v>
      </c>
      <c r="O26" s="280"/>
      <c r="P26" s="232"/>
      <c r="Q26" s="234"/>
      <c r="R26" s="278"/>
      <c r="S26" s="281">
        <v>3</v>
      </c>
      <c r="T26" s="282"/>
      <c r="U26" s="279"/>
      <c r="V26" s="245">
        <v>2</v>
      </c>
      <c r="W26" s="292"/>
    </row>
    <row r="27" spans="1:23" ht="15" customHeight="1">
      <c r="A27" s="249"/>
      <c r="B27" s="248"/>
      <c r="C27" s="283" t="s">
        <v>111</v>
      </c>
      <c r="D27" s="236"/>
      <c r="E27" s="231" t="s">
        <v>112</v>
      </c>
      <c r="F27" s="280"/>
      <c r="G27" s="232"/>
      <c r="H27" s="233"/>
      <c r="I27" s="280">
        <v>2</v>
      </c>
      <c r="J27" s="232" t="s">
        <v>19</v>
      </c>
      <c r="K27" s="233">
        <v>0</v>
      </c>
      <c r="L27" s="280"/>
      <c r="M27" s="232"/>
      <c r="N27" s="233"/>
      <c r="O27" s="280"/>
      <c r="P27" s="232"/>
      <c r="Q27" s="234"/>
      <c r="R27" s="278"/>
      <c r="S27" s="281">
        <v>2</v>
      </c>
      <c r="T27" s="282"/>
      <c r="U27" s="279"/>
      <c r="V27" s="245">
        <v>2</v>
      </c>
      <c r="W27" s="292"/>
    </row>
    <row r="28" spans="1:23" ht="15" customHeight="1">
      <c r="A28" s="249"/>
      <c r="B28" s="248"/>
      <c r="C28" s="283" t="s">
        <v>113</v>
      </c>
      <c r="D28" s="236"/>
      <c r="E28" s="231" t="s">
        <v>114</v>
      </c>
      <c r="F28" s="280"/>
      <c r="G28" s="232"/>
      <c r="H28" s="233"/>
      <c r="I28" s="280">
        <v>3</v>
      </c>
      <c r="J28" s="232" t="s">
        <v>19</v>
      </c>
      <c r="K28" s="233">
        <v>0</v>
      </c>
      <c r="L28" s="280"/>
      <c r="M28" s="232"/>
      <c r="N28" s="233"/>
      <c r="O28" s="280"/>
      <c r="P28" s="232"/>
      <c r="Q28" s="234"/>
      <c r="R28" s="278"/>
      <c r="S28" s="281">
        <v>2</v>
      </c>
      <c r="T28" s="282"/>
      <c r="U28" s="279"/>
      <c r="V28" s="245">
        <v>3</v>
      </c>
      <c r="W28" s="292"/>
    </row>
    <row r="29" spans="1:23" ht="15" customHeight="1">
      <c r="A29" s="249"/>
      <c r="B29" s="248"/>
      <c r="C29" s="283" t="s">
        <v>115</v>
      </c>
      <c r="D29" s="236"/>
      <c r="E29" s="231" t="s">
        <v>116</v>
      </c>
      <c r="F29" s="280"/>
      <c r="G29" s="232"/>
      <c r="H29" s="233"/>
      <c r="I29" s="280">
        <v>0</v>
      </c>
      <c r="J29" s="232" t="s">
        <v>19</v>
      </c>
      <c r="K29" s="233">
        <v>4</v>
      </c>
      <c r="L29" s="280"/>
      <c r="M29" s="232"/>
      <c r="N29" s="233"/>
      <c r="O29" s="280"/>
      <c r="P29" s="232"/>
      <c r="Q29" s="234"/>
      <c r="R29" s="278"/>
      <c r="S29" s="281"/>
      <c r="T29" s="282">
        <v>2</v>
      </c>
      <c r="U29" s="279"/>
      <c r="V29" s="245">
        <v>4</v>
      </c>
      <c r="W29" s="292"/>
    </row>
    <row r="30" spans="1:23" ht="15" customHeight="1">
      <c r="A30" s="249"/>
      <c r="B30" s="248"/>
      <c r="C30" s="283" t="s">
        <v>117</v>
      </c>
      <c r="D30" s="236"/>
      <c r="E30" s="231" t="s">
        <v>118</v>
      </c>
      <c r="F30" s="280"/>
      <c r="G30" s="232"/>
      <c r="H30" s="233"/>
      <c r="I30" s="280">
        <v>2</v>
      </c>
      <c r="J30" s="232" t="s">
        <v>19</v>
      </c>
      <c r="K30" s="233">
        <v>0</v>
      </c>
      <c r="L30" s="280"/>
      <c r="M30" s="232"/>
      <c r="N30" s="233"/>
      <c r="O30" s="280"/>
      <c r="P30" s="232"/>
      <c r="Q30" s="234"/>
      <c r="R30" s="278"/>
      <c r="S30" s="281">
        <v>2</v>
      </c>
      <c r="T30" s="282"/>
      <c r="U30" s="279"/>
      <c r="V30" s="245">
        <v>2</v>
      </c>
      <c r="W30" s="292"/>
    </row>
    <row r="31" spans="1:23" ht="15" customHeight="1">
      <c r="A31" s="249"/>
      <c r="B31" s="248"/>
      <c r="C31" s="283" t="s">
        <v>119</v>
      </c>
      <c r="D31" s="236"/>
      <c r="E31" s="231" t="s">
        <v>120</v>
      </c>
      <c r="F31" s="280"/>
      <c r="G31" s="232"/>
      <c r="H31" s="233"/>
      <c r="I31" s="280"/>
      <c r="J31" s="232"/>
      <c r="K31" s="233"/>
      <c r="L31" s="280">
        <v>4</v>
      </c>
      <c r="M31" s="232" t="s">
        <v>19</v>
      </c>
      <c r="N31" s="233">
        <v>0</v>
      </c>
      <c r="O31" s="280"/>
      <c r="P31" s="232"/>
      <c r="Q31" s="234"/>
      <c r="R31" s="278"/>
      <c r="S31" s="281">
        <v>3</v>
      </c>
      <c r="T31" s="282"/>
      <c r="U31" s="279"/>
      <c r="V31" s="245">
        <v>4</v>
      </c>
      <c r="W31" s="292"/>
    </row>
    <row r="32" spans="1:23" ht="15" customHeight="1">
      <c r="A32" s="249"/>
      <c r="B32" s="248"/>
      <c r="C32" s="283" t="s">
        <v>121</v>
      </c>
      <c r="D32" s="236"/>
      <c r="E32" s="231" t="s">
        <v>122</v>
      </c>
      <c r="F32" s="280"/>
      <c r="G32" s="232"/>
      <c r="H32" s="233"/>
      <c r="I32" s="280">
        <v>2</v>
      </c>
      <c r="J32" s="232" t="s">
        <v>19</v>
      </c>
      <c r="K32" s="233">
        <v>0</v>
      </c>
      <c r="L32" s="280"/>
      <c r="M32" s="232"/>
      <c r="N32" s="233"/>
      <c r="O32" s="280"/>
      <c r="P32" s="232"/>
      <c r="Q32" s="234"/>
      <c r="R32" s="278"/>
      <c r="S32" s="281">
        <v>2</v>
      </c>
      <c r="T32" s="282"/>
      <c r="U32" s="279"/>
      <c r="V32" s="245">
        <v>2</v>
      </c>
      <c r="W32" s="292"/>
    </row>
    <row r="33" spans="1:23" ht="15" customHeight="1">
      <c r="A33" s="249"/>
      <c r="B33" s="248"/>
      <c r="C33" s="283" t="s">
        <v>123</v>
      </c>
      <c r="D33" s="236"/>
      <c r="E33" s="231" t="s">
        <v>124</v>
      </c>
      <c r="F33" s="280"/>
      <c r="G33" s="232"/>
      <c r="H33" s="233"/>
      <c r="I33" s="280"/>
      <c r="J33" s="232"/>
      <c r="K33" s="233"/>
      <c r="L33" s="280">
        <v>2</v>
      </c>
      <c r="M33" s="232" t="s">
        <v>19</v>
      </c>
      <c r="N33" s="233">
        <v>0</v>
      </c>
      <c r="O33" s="280"/>
      <c r="P33" s="232"/>
      <c r="Q33" s="234"/>
      <c r="R33" s="278"/>
      <c r="S33" s="281">
        <v>3</v>
      </c>
      <c r="T33" s="282"/>
      <c r="U33" s="279"/>
      <c r="V33" s="245">
        <v>2</v>
      </c>
      <c r="W33" s="292"/>
    </row>
    <row r="34" spans="1:23" ht="15" customHeight="1">
      <c r="A34" s="249"/>
      <c r="B34" s="248"/>
      <c r="C34" s="283" t="s">
        <v>125</v>
      </c>
      <c r="D34" s="236"/>
      <c r="E34" s="231" t="s">
        <v>126</v>
      </c>
      <c r="F34" s="280"/>
      <c r="G34" s="232"/>
      <c r="H34" s="233"/>
      <c r="I34" s="280"/>
      <c r="J34" s="232"/>
      <c r="K34" s="233"/>
      <c r="L34" s="280">
        <v>2</v>
      </c>
      <c r="M34" s="232" t="s">
        <v>19</v>
      </c>
      <c r="N34" s="233">
        <v>0</v>
      </c>
      <c r="O34" s="280"/>
      <c r="P34" s="232"/>
      <c r="Q34" s="234"/>
      <c r="R34" s="278"/>
      <c r="S34" s="281">
        <v>3</v>
      </c>
      <c r="T34" s="282"/>
      <c r="U34" s="279"/>
      <c r="V34" s="245">
        <v>2</v>
      </c>
      <c r="W34" s="292"/>
    </row>
    <row r="35" spans="1:23" ht="15" customHeight="1">
      <c r="A35" s="249"/>
      <c r="B35" s="248"/>
      <c r="C35" s="283" t="s">
        <v>127</v>
      </c>
      <c r="D35" s="236"/>
      <c r="E35" s="231" t="s">
        <v>128</v>
      </c>
      <c r="F35" s="280"/>
      <c r="G35" s="232"/>
      <c r="H35" s="233"/>
      <c r="I35" s="280">
        <v>2</v>
      </c>
      <c r="J35" s="232" t="s">
        <v>19</v>
      </c>
      <c r="K35" s="233">
        <v>0</v>
      </c>
      <c r="L35" s="280"/>
      <c r="M35" s="232"/>
      <c r="N35" s="233"/>
      <c r="O35" s="280"/>
      <c r="P35" s="232"/>
      <c r="Q35" s="234"/>
      <c r="R35" s="278"/>
      <c r="S35" s="281">
        <v>2</v>
      </c>
      <c r="T35" s="282"/>
      <c r="U35" s="279"/>
      <c r="V35" s="245">
        <v>2</v>
      </c>
      <c r="W35" s="292"/>
    </row>
    <row r="36" spans="1:23" ht="15" customHeight="1">
      <c r="A36" s="249"/>
      <c r="B36" s="248"/>
      <c r="C36" s="283" t="s">
        <v>129</v>
      </c>
      <c r="D36" s="236"/>
      <c r="E36" s="231" t="s">
        <v>130</v>
      </c>
      <c r="F36" s="280"/>
      <c r="G36" s="232"/>
      <c r="H36" s="233"/>
      <c r="I36" s="280"/>
      <c r="J36" s="232"/>
      <c r="K36" s="233"/>
      <c r="L36" s="280">
        <v>1</v>
      </c>
      <c r="M36" s="232" t="s">
        <v>19</v>
      </c>
      <c r="N36" s="233">
        <v>0</v>
      </c>
      <c r="O36" s="280"/>
      <c r="P36" s="232"/>
      <c r="Q36" s="234"/>
      <c r="R36" s="278"/>
      <c r="S36" s="281">
        <v>3</v>
      </c>
      <c r="T36" s="282"/>
      <c r="U36" s="279"/>
      <c r="V36" s="245">
        <v>1</v>
      </c>
      <c r="W36" s="292"/>
    </row>
    <row r="37" spans="1:23" ht="15" customHeight="1">
      <c r="A37" s="249"/>
      <c r="B37" s="248"/>
      <c r="C37" s="283" t="s">
        <v>131</v>
      </c>
      <c r="D37" s="236"/>
      <c r="E37" s="231" t="s">
        <v>132</v>
      </c>
      <c r="F37" s="280"/>
      <c r="G37" s="232"/>
      <c r="H37" s="233"/>
      <c r="I37" s="280"/>
      <c r="J37" s="232"/>
      <c r="K37" s="233"/>
      <c r="L37" s="280">
        <v>2</v>
      </c>
      <c r="M37" s="232" t="s">
        <v>19</v>
      </c>
      <c r="N37" s="233">
        <v>0</v>
      </c>
      <c r="O37" s="280"/>
      <c r="P37" s="232"/>
      <c r="Q37" s="234"/>
      <c r="R37" s="278"/>
      <c r="S37" s="281">
        <v>3</v>
      </c>
      <c r="T37" s="282"/>
      <c r="U37" s="279"/>
      <c r="V37" s="245">
        <v>2</v>
      </c>
      <c r="W37" s="292"/>
    </row>
    <row r="38" spans="1:23" ht="15" customHeight="1">
      <c r="A38" s="249"/>
      <c r="B38" s="248"/>
      <c r="C38" s="283"/>
      <c r="D38" s="250"/>
      <c r="E38" s="252" t="s">
        <v>824</v>
      </c>
      <c r="F38" s="280"/>
      <c r="G38" s="232"/>
      <c r="H38" s="233"/>
      <c r="I38" s="286"/>
      <c r="J38" s="286"/>
      <c r="K38" s="287"/>
      <c r="L38" s="280"/>
      <c r="M38" s="232"/>
      <c r="N38" s="233"/>
      <c r="O38" s="280"/>
      <c r="P38" s="232"/>
      <c r="Q38" s="234"/>
      <c r="R38" s="278"/>
      <c r="S38" s="281"/>
      <c r="T38" s="285" t="s">
        <v>71</v>
      </c>
      <c r="U38" s="279"/>
      <c r="V38" s="257">
        <f>SUM(V24:V37)</f>
        <v>38</v>
      </c>
      <c r="W38" s="292"/>
    </row>
    <row r="39" spans="1:23" ht="15" customHeight="1" thickBot="1">
      <c r="A39" s="249"/>
      <c r="B39" s="248"/>
      <c r="C39" s="284"/>
      <c r="D39" s="226"/>
      <c r="E39" s="313" t="s">
        <v>161</v>
      </c>
      <c r="F39" s="280"/>
      <c r="G39" s="232"/>
      <c r="H39" s="233"/>
      <c r="I39" s="717">
        <v>5</v>
      </c>
      <c r="J39" s="718"/>
      <c r="K39" s="751"/>
      <c r="L39" s="749">
        <v>6</v>
      </c>
      <c r="M39" s="718"/>
      <c r="N39" s="751"/>
      <c r="O39" s="749">
        <v>4</v>
      </c>
      <c r="P39" s="718"/>
      <c r="Q39" s="750"/>
      <c r="R39" s="278"/>
      <c r="S39" s="281"/>
      <c r="T39" s="282"/>
      <c r="U39" s="279"/>
      <c r="V39" s="247">
        <v>15</v>
      </c>
      <c r="W39" s="293"/>
    </row>
    <row r="40" spans="1:23" s="2" customFormat="1" ht="19.5" customHeight="1" thickBot="1" thickTop="1">
      <c r="A40" s="673" t="s">
        <v>16</v>
      </c>
      <c r="B40" s="674"/>
      <c r="C40" s="674"/>
      <c r="D40" s="675" t="s">
        <v>826</v>
      </c>
      <c r="E40" s="675"/>
      <c r="F40" s="676">
        <f>SUM(F24:H39)</f>
        <v>0</v>
      </c>
      <c r="G40" s="676"/>
      <c r="H40" s="676"/>
      <c r="I40" s="676">
        <f>SUM(I24:K39)</f>
        <v>25</v>
      </c>
      <c r="J40" s="676"/>
      <c r="K40" s="676"/>
      <c r="L40" s="676">
        <f>SUM(L24:N39)</f>
        <v>24</v>
      </c>
      <c r="M40" s="676"/>
      <c r="N40" s="676"/>
      <c r="O40" s="676">
        <f>SUM(O24:Q39)</f>
        <v>4</v>
      </c>
      <c r="P40" s="676"/>
      <c r="Q40" s="676"/>
      <c r="R40" s="133"/>
      <c r="S40" s="134" t="s">
        <v>17</v>
      </c>
      <c r="T40" s="135">
        <f>SUM(F40:Q40)</f>
        <v>53</v>
      </c>
      <c r="U40" s="136"/>
      <c r="V40" s="311">
        <f>SUM(V38:V39)</f>
        <v>53</v>
      </c>
      <c r="W40" s="137" t="s">
        <v>18</v>
      </c>
    </row>
    <row r="41" spans="1:25" s="6" customFormat="1" ht="15" customHeight="1" thickTop="1">
      <c r="A41" s="139"/>
      <c r="B41" s="140"/>
      <c r="C41" s="332" t="s">
        <v>152</v>
      </c>
      <c r="D41" s="141"/>
      <c r="E41" s="142" t="s">
        <v>45</v>
      </c>
      <c r="F41" s="143"/>
      <c r="G41" s="144"/>
      <c r="H41" s="145"/>
      <c r="I41" s="146"/>
      <c r="J41" s="144"/>
      <c r="K41" s="145"/>
      <c r="L41" s="658">
        <v>5</v>
      </c>
      <c r="M41" s="659"/>
      <c r="N41" s="660"/>
      <c r="O41" s="146"/>
      <c r="P41" s="144"/>
      <c r="Q41" s="147"/>
      <c r="R41" s="148"/>
      <c r="S41" s="149"/>
      <c r="T41" s="150">
        <v>3</v>
      </c>
      <c r="U41" s="151"/>
      <c r="V41" s="334">
        <v>5</v>
      </c>
      <c r="W41" s="335"/>
      <c r="X41"/>
      <c r="Y41" s="138"/>
    </row>
    <row r="42" spans="1:25" s="6" customFormat="1" ht="15" customHeight="1" thickBot="1">
      <c r="A42" s="4"/>
      <c r="B42" s="152"/>
      <c r="C42" s="333" t="s">
        <v>153</v>
      </c>
      <c r="D42" s="153"/>
      <c r="E42" s="154" t="s">
        <v>46</v>
      </c>
      <c r="F42" s="155"/>
      <c r="G42" s="331"/>
      <c r="H42" s="157"/>
      <c r="I42" s="158"/>
      <c r="J42" s="331"/>
      <c r="K42" s="157"/>
      <c r="L42" s="158"/>
      <c r="M42" s="331"/>
      <c r="N42" s="157"/>
      <c r="O42" s="661">
        <v>25</v>
      </c>
      <c r="P42" s="662"/>
      <c r="Q42" s="663"/>
      <c r="R42" s="148"/>
      <c r="S42" s="159"/>
      <c r="T42" s="160">
        <v>4</v>
      </c>
      <c r="U42" s="151"/>
      <c r="V42" s="336">
        <v>25</v>
      </c>
      <c r="W42" s="337"/>
      <c r="X42"/>
      <c r="Y42" s="138"/>
    </row>
    <row r="43" spans="1:24" s="6" customFormat="1" ht="19.5" customHeight="1" thickBot="1" thickTop="1">
      <c r="A43" s="26"/>
      <c r="B43" s="161"/>
      <c r="C43" s="28"/>
      <c r="D43" s="664" t="s">
        <v>47</v>
      </c>
      <c r="E43" s="664"/>
      <c r="F43" s="665">
        <f>SUM(F41:H42)</f>
        <v>0</v>
      </c>
      <c r="G43" s="665"/>
      <c r="H43" s="665"/>
      <c r="I43" s="665">
        <f>SUM(I41:K42)</f>
        <v>0</v>
      </c>
      <c r="J43" s="665"/>
      <c r="K43" s="665"/>
      <c r="L43" s="665">
        <f>SUM(L41:N42)</f>
        <v>5</v>
      </c>
      <c r="M43" s="665"/>
      <c r="N43" s="665"/>
      <c r="O43" s="665">
        <f>SUM(O41:Q42)</f>
        <v>25</v>
      </c>
      <c r="P43" s="665"/>
      <c r="Q43" s="665"/>
      <c r="R43" s="162"/>
      <c r="S43" s="163" t="s">
        <v>17</v>
      </c>
      <c r="T43" s="164">
        <f>SUM(F43:Q43)</f>
        <v>30</v>
      </c>
      <c r="U43" s="165"/>
      <c r="V43" s="166">
        <f>SUM(V41:V42)</f>
        <v>30</v>
      </c>
      <c r="W43" s="167" t="s">
        <v>18</v>
      </c>
      <c r="X43"/>
    </row>
    <row r="44" spans="1:24" s="6" customFormat="1" ht="24.75" customHeight="1" thickBot="1" thickTop="1">
      <c r="A44" s="168"/>
      <c r="B44" s="169"/>
      <c r="C44" s="170" t="s">
        <v>48</v>
      </c>
      <c r="D44" s="170"/>
      <c r="E44" s="171"/>
      <c r="F44" s="668">
        <f>SUM(F10,F13,F17,F23,F40,F43)</f>
        <v>30</v>
      </c>
      <c r="G44" s="668"/>
      <c r="H44" s="668"/>
      <c r="I44" s="668">
        <f>SUM(I10,I13,I17,I23,I40,I43)</f>
        <v>30</v>
      </c>
      <c r="J44" s="668"/>
      <c r="K44" s="668"/>
      <c r="L44" s="668">
        <f>SUM(L10,L13,L17,L23,L40,L43)</f>
        <v>31</v>
      </c>
      <c r="M44" s="668"/>
      <c r="N44" s="668"/>
      <c r="O44" s="668">
        <f>SUM(O10,O13,O17,O23,O40,O43)</f>
        <v>29</v>
      </c>
      <c r="P44" s="668"/>
      <c r="Q44" s="668"/>
      <c r="R44" s="172"/>
      <c r="S44" s="173" t="s">
        <v>49</v>
      </c>
      <c r="T44" s="174">
        <f>SUM(F44:Q44)</f>
        <v>120</v>
      </c>
      <c r="U44" s="175"/>
      <c r="V44" s="176">
        <f>SUM(V10,V13,V17,V23,V40,V43)</f>
        <v>120</v>
      </c>
      <c r="W44" s="177" t="s">
        <v>18</v>
      </c>
      <c r="X44"/>
    </row>
    <row r="45" spans="4:24" s="6" customFormat="1" ht="12.75" customHeight="1" thickTop="1">
      <c r="D45" s="5"/>
      <c r="E45" s="178"/>
      <c r="F45" s="179"/>
      <c r="G45" s="180"/>
      <c r="H45" s="181"/>
      <c r="I45" s="179"/>
      <c r="J45" s="180"/>
      <c r="K45" s="181"/>
      <c r="L45" s="179"/>
      <c r="M45" s="180"/>
      <c r="N45" s="181"/>
      <c r="O45" s="179"/>
      <c r="P45" s="180"/>
      <c r="Q45" s="181"/>
      <c r="R45" s="182"/>
      <c r="S45" s="180"/>
      <c r="T45" s="180"/>
      <c r="U45" s="180"/>
      <c r="V45" s="179"/>
      <c r="W45" s="180"/>
      <c r="X45"/>
    </row>
    <row r="46" spans="4:24" s="6" customFormat="1" ht="12.75" customHeight="1">
      <c r="D46" s="5"/>
      <c r="E46" s="178"/>
      <c r="F46" s="183"/>
      <c r="G46" s="35"/>
      <c r="H46" s="184"/>
      <c r="I46" s="183"/>
      <c r="J46" s="35"/>
      <c r="K46" s="184"/>
      <c r="L46" s="183"/>
      <c r="M46" s="35"/>
      <c r="N46" s="184"/>
      <c r="O46" s="183"/>
      <c r="P46" s="35"/>
      <c r="Q46" s="184"/>
      <c r="S46" s="35"/>
      <c r="T46" s="35"/>
      <c r="U46" s="35"/>
      <c r="V46" s="183"/>
      <c r="W46" s="35"/>
      <c r="X46"/>
    </row>
    <row r="47" spans="3:24" s="6" customFormat="1" ht="15" customHeight="1">
      <c r="C47" s="314" t="s">
        <v>150</v>
      </c>
      <c r="D47" s="666" t="s">
        <v>160</v>
      </c>
      <c r="E47" s="666"/>
      <c r="F47" s="666"/>
      <c r="G47" s="666"/>
      <c r="H47" s="666"/>
      <c r="I47" s="666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7"/>
      <c r="W47" s="35"/>
      <c r="X47"/>
    </row>
    <row r="48" spans="3:24" s="6" customFormat="1" ht="49.5" customHeight="1">
      <c r="C48" s="314" t="s">
        <v>157</v>
      </c>
      <c r="D48" s="666" t="s">
        <v>811</v>
      </c>
      <c r="E48" s="666"/>
      <c r="F48" s="666"/>
      <c r="G48" s="666"/>
      <c r="H48" s="666"/>
      <c r="I48" s="666"/>
      <c r="J48" s="666"/>
      <c r="K48" s="666"/>
      <c r="L48" s="666"/>
      <c r="M48" s="666"/>
      <c r="N48" s="666"/>
      <c r="O48" s="666"/>
      <c r="P48" s="666"/>
      <c r="Q48" s="666"/>
      <c r="R48" s="666"/>
      <c r="S48" s="666"/>
      <c r="T48" s="666"/>
      <c r="U48" s="666"/>
      <c r="V48" s="667"/>
      <c r="W48" s="35"/>
      <c r="X48"/>
    </row>
    <row r="49" spans="1:23" s="184" customFormat="1" ht="15" customHeight="1">
      <c r="A49" s="185"/>
      <c r="B49" s="186"/>
      <c r="C49" s="187" t="s">
        <v>72</v>
      </c>
      <c r="D49" s="656" t="s">
        <v>50</v>
      </c>
      <c r="E49" s="656"/>
      <c r="F49" s="656"/>
      <c r="G49" s="656"/>
      <c r="H49" s="656"/>
      <c r="I49" s="656"/>
      <c r="J49" s="656"/>
      <c r="K49" s="656"/>
      <c r="L49" s="656"/>
      <c r="M49" s="656"/>
      <c r="N49" s="656"/>
      <c r="O49" s="656"/>
      <c r="P49" s="656"/>
      <c r="Q49" s="656"/>
      <c r="R49" s="656"/>
      <c r="S49" s="656"/>
      <c r="T49" s="656"/>
      <c r="U49" s="656"/>
      <c r="V49" s="657"/>
      <c r="W49" s="188"/>
    </row>
  </sheetData>
  <sheetProtection/>
  <mergeCells count="63">
    <mergeCell ref="F6:Q6"/>
    <mergeCell ref="S6:W6"/>
    <mergeCell ref="I9:K9"/>
    <mergeCell ref="F7:H7"/>
    <mergeCell ref="I7:K7"/>
    <mergeCell ref="L7:N7"/>
    <mergeCell ref="O7:Q7"/>
    <mergeCell ref="F9:H9"/>
    <mergeCell ref="V7:W7"/>
    <mergeCell ref="A1:W1"/>
    <mergeCell ref="A3:W3"/>
    <mergeCell ref="A5:W5"/>
    <mergeCell ref="A2:W2"/>
    <mergeCell ref="A4:W4"/>
    <mergeCell ref="F43:H43"/>
    <mergeCell ref="I43:K43"/>
    <mergeCell ref="L43:N43"/>
    <mergeCell ref="O43:Q43"/>
    <mergeCell ref="O39:Q39"/>
    <mergeCell ref="O40:Q40"/>
    <mergeCell ref="F40:H40"/>
    <mergeCell ref="I40:K40"/>
    <mergeCell ref="L40:N40"/>
    <mergeCell ref="I39:K39"/>
    <mergeCell ref="L39:N39"/>
    <mergeCell ref="L17:N17"/>
    <mergeCell ref="O17:Q17"/>
    <mergeCell ref="S9:T9"/>
    <mergeCell ref="A13:C13"/>
    <mergeCell ref="D13:E13"/>
    <mergeCell ref="F13:H13"/>
    <mergeCell ref="I13:K13"/>
    <mergeCell ref="L13:N13"/>
    <mergeCell ref="O13:Q13"/>
    <mergeCell ref="O10:Q10"/>
    <mergeCell ref="L9:N9"/>
    <mergeCell ref="A10:C10"/>
    <mergeCell ref="D10:E10"/>
    <mergeCell ref="F10:H10"/>
    <mergeCell ref="I10:K10"/>
    <mergeCell ref="L10:N10"/>
    <mergeCell ref="A17:C17"/>
    <mergeCell ref="D17:E17"/>
    <mergeCell ref="F17:H17"/>
    <mergeCell ref="I17:K17"/>
    <mergeCell ref="A40:C40"/>
    <mergeCell ref="D40:E40"/>
    <mergeCell ref="D49:V49"/>
    <mergeCell ref="D48:V48"/>
    <mergeCell ref="A23:C23"/>
    <mergeCell ref="D23:E23"/>
    <mergeCell ref="F23:H23"/>
    <mergeCell ref="I23:K23"/>
    <mergeCell ref="L23:N23"/>
    <mergeCell ref="O23:Q23"/>
    <mergeCell ref="F44:H44"/>
    <mergeCell ref="I44:K44"/>
    <mergeCell ref="L44:N44"/>
    <mergeCell ref="O44:Q44"/>
    <mergeCell ref="D47:V47"/>
    <mergeCell ref="L41:N41"/>
    <mergeCell ref="O42:Q42"/>
    <mergeCell ref="D43:E43"/>
  </mergeCells>
  <printOptions/>
  <pageMargins left="0.79" right="0.79" top="0.98" bottom="0.98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45"/>
  <sheetViews>
    <sheetView zoomScalePageLayoutView="0" workbookViewId="0" topLeftCell="A10">
      <selection activeCell="A36" sqref="A36:C36"/>
    </sheetView>
  </sheetViews>
  <sheetFormatPr defaultColWidth="9.140625" defaultRowHeight="12.75"/>
  <cols>
    <col min="1" max="2" width="0.85546875" style="191" customWidth="1"/>
    <col min="3" max="3" width="8.7109375" style="191" customWidth="1"/>
    <col min="4" max="4" width="1.7109375" style="261" customWidth="1"/>
    <col min="5" max="5" width="40.7109375" style="295" customWidth="1"/>
    <col min="6" max="6" width="2.7109375" style="196" customWidth="1"/>
    <col min="7" max="7" width="1.28515625" style="197" customWidth="1"/>
    <col min="8" max="8" width="2.7109375" style="198" customWidth="1"/>
    <col min="9" max="9" width="2.7109375" style="196" customWidth="1"/>
    <col min="10" max="10" width="1.28515625" style="197" customWidth="1"/>
    <col min="11" max="11" width="2.7109375" style="198" customWidth="1"/>
    <col min="12" max="12" width="2.7109375" style="196" customWidth="1"/>
    <col min="13" max="13" width="1.28515625" style="197" customWidth="1"/>
    <col min="14" max="14" width="2.7109375" style="198" customWidth="1"/>
    <col min="15" max="15" width="2.7109375" style="196" customWidth="1"/>
    <col min="16" max="16" width="1.28515625" style="197" customWidth="1"/>
    <col min="17" max="17" width="2.7109375" style="198" customWidth="1"/>
    <col min="18" max="18" width="1.28515625" style="191" customWidth="1"/>
    <col min="19" max="20" width="5.7109375" style="197" customWidth="1"/>
    <col min="21" max="21" width="1.7109375" style="197" customWidth="1"/>
    <col min="22" max="22" width="3.7109375" style="196" customWidth="1"/>
    <col min="23" max="23" width="2.28125" style="198" customWidth="1"/>
    <col min="24" max="24" width="1.28515625" style="190" customWidth="1"/>
    <col min="25" max="25" width="9.140625" style="190" customWidth="1"/>
    <col min="26" max="16384" width="9.140625" style="191" customWidth="1"/>
  </cols>
  <sheetData>
    <row r="1" spans="1:24" s="339" customFormat="1" ht="19.5" customHeight="1">
      <c r="A1" s="734" t="s">
        <v>52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338"/>
    </row>
    <row r="2" spans="1:23" ht="24.75" customHeight="1">
      <c r="A2" s="752" t="s">
        <v>816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</row>
    <row r="3" spans="1:48" s="2" customFormat="1" ht="19.5" customHeight="1">
      <c r="A3" s="736" t="s">
        <v>163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317"/>
      <c r="Y3" s="3"/>
      <c r="Z3" s="319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</row>
    <row r="4" spans="1:24" s="194" customFormat="1" ht="30" customHeight="1">
      <c r="A4" s="706">
        <v>42501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193"/>
    </row>
    <row r="5" spans="1:24" ht="9.75" customHeight="1" thickBot="1">
      <c r="A5" s="738"/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195"/>
    </row>
    <row r="6" spans="1:25" s="209" customFormat="1" ht="15" customHeight="1" thickTop="1">
      <c r="A6" s="201"/>
      <c r="C6" s="203" t="s">
        <v>2</v>
      </c>
      <c r="D6" s="323"/>
      <c r="E6" s="265" t="s">
        <v>3</v>
      </c>
      <c r="F6" s="731" t="s">
        <v>4</v>
      </c>
      <c r="G6" s="732"/>
      <c r="H6" s="732"/>
      <c r="I6" s="732"/>
      <c r="J6" s="732"/>
      <c r="K6" s="732"/>
      <c r="L6" s="732"/>
      <c r="M6" s="732"/>
      <c r="N6" s="732"/>
      <c r="O6" s="732"/>
      <c r="P6" s="732"/>
      <c r="Q6" s="733"/>
      <c r="R6" s="271"/>
      <c r="S6" s="741" t="s">
        <v>5</v>
      </c>
      <c r="T6" s="742"/>
      <c r="U6" s="742"/>
      <c r="V6" s="742"/>
      <c r="W6" s="743"/>
      <c r="X6" s="207"/>
      <c r="Y6" s="208"/>
    </row>
    <row r="7" spans="1:24" s="217" customFormat="1" ht="15" customHeight="1" thickBot="1">
      <c r="A7" s="210"/>
      <c r="C7" s="212"/>
      <c r="D7" s="272"/>
      <c r="E7" s="214"/>
      <c r="F7" s="724" t="s">
        <v>6</v>
      </c>
      <c r="G7" s="725"/>
      <c r="H7" s="726"/>
      <c r="I7" s="727" t="s">
        <v>7</v>
      </c>
      <c r="J7" s="725"/>
      <c r="K7" s="726"/>
      <c r="L7" s="727" t="s">
        <v>8</v>
      </c>
      <c r="M7" s="725"/>
      <c r="N7" s="726"/>
      <c r="O7" s="727" t="s">
        <v>9</v>
      </c>
      <c r="P7" s="725"/>
      <c r="Q7" s="753"/>
      <c r="R7" s="273"/>
      <c r="S7" s="215" t="s">
        <v>10</v>
      </c>
      <c r="T7" s="216" t="s">
        <v>11</v>
      </c>
      <c r="U7" s="216"/>
      <c r="V7" s="746" t="s">
        <v>12</v>
      </c>
      <c r="W7" s="747"/>
      <c r="X7" s="207"/>
    </row>
    <row r="8" spans="1:24" ht="4.5" customHeight="1" thickBot="1" thickTop="1">
      <c r="A8" s="218"/>
      <c r="C8" s="274"/>
      <c r="D8" s="291"/>
      <c r="E8" s="276" t="s">
        <v>13</v>
      </c>
      <c r="F8" s="199"/>
      <c r="I8" s="196" t="s">
        <v>13</v>
      </c>
      <c r="L8" s="196" t="s">
        <v>13</v>
      </c>
      <c r="O8" s="196" t="s">
        <v>13</v>
      </c>
      <c r="R8" s="277"/>
      <c r="S8" s="197" t="s">
        <v>14</v>
      </c>
      <c r="T8" s="197" t="s">
        <v>14</v>
      </c>
      <c r="U8" s="224"/>
      <c r="V8" s="225"/>
      <c r="W8" s="200"/>
      <c r="X8" s="189"/>
    </row>
    <row r="9" spans="1:23" s="2" customFormat="1" ht="15" customHeight="1" thickBot="1" thickTop="1">
      <c r="A9" s="39"/>
      <c r="B9" s="40"/>
      <c r="C9" s="296"/>
      <c r="D9" s="41"/>
      <c r="E9" s="42" t="s">
        <v>149</v>
      </c>
      <c r="F9" s="701">
        <v>2</v>
      </c>
      <c r="G9" s="702"/>
      <c r="H9" s="703"/>
      <c r="I9" s="704">
        <v>2</v>
      </c>
      <c r="J9" s="702"/>
      <c r="K9" s="703"/>
      <c r="L9" s="704">
        <v>2</v>
      </c>
      <c r="M9" s="702"/>
      <c r="N9" s="703"/>
      <c r="O9" s="43"/>
      <c r="P9" s="44"/>
      <c r="Q9" s="45"/>
      <c r="R9" s="46"/>
      <c r="S9" s="701" t="s">
        <v>15</v>
      </c>
      <c r="T9" s="705"/>
      <c r="U9" s="47"/>
      <c r="V9" s="48">
        <v>6</v>
      </c>
      <c r="W9" s="49"/>
    </row>
    <row r="10" spans="1:23" s="63" customFormat="1" ht="19.5" customHeight="1" thickBot="1" thickTop="1">
      <c r="A10" s="690" t="s">
        <v>16</v>
      </c>
      <c r="B10" s="691"/>
      <c r="C10" s="691"/>
      <c r="D10" s="692" t="s">
        <v>170</v>
      </c>
      <c r="E10" s="692"/>
      <c r="F10" s="685">
        <f>SUM(F9)</f>
        <v>2</v>
      </c>
      <c r="G10" s="685"/>
      <c r="H10" s="685"/>
      <c r="I10" s="685">
        <f>SUM(I9)</f>
        <v>2</v>
      </c>
      <c r="J10" s="685"/>
      <c r="K10" s="685"/>
      <c r="L10" s="685">
        <f>SUM(L9)</f>
        <v>2</v>
      </c>
      <c r="M10" s="685"/>
      <c r="N10" s="685"/>
      <c r="O10" s="685">
        <f>SUM(O9:Q9)</f>
        <v>0</v>
      </c>
      <c r="P10" s="685"/>
      <c r="Q10" s="685"/>
      <c r="R10" s="57"/>
      <c r="S10" s="58" t="s">
        <v>17</v>
      </c>
      <c r="T10" s="59">
        <f>SUM(F10:Q10)</f>
        <v>6</v>
      </c>
      <c r="U10" s="60"/>
      <c r="V10" s="61">
        <f>SUM(V9)</f>
        <v>6</v>
      </c>
      <c r="W10" s="62" t="s">
        <v>18</v>
      </c>
    </row>
    <row r="11" spans="1:25" s="2" customFormat="1" ht="15" customHeight="1" thickTop="1">
      <c r="A11" s="64"/>
      <c r="B11" s="65"/>
      <c r="C11" s="391" t="s">
        <v>158</v>
      </c>
      <c r="D11" s="300"/>
      <c r="E11" s="301" t="s">
        <v>156</v>
      </c>
      <c r="F11" s="66">
        <v>2</v>
      </c>
      <c r="G11" s="389" t="s">
        <v>19</v>
      </c>
      <c r="H11" s="68">
        <v>0</v>
      </c>
      <c r="I11" s="69"/>
      <c r="J11" s="389"/>
      <c r="K11" s="68"/>
      <c r="L11" s="69"/>
      <c r="M11" s="389"/>
      <c r="N11" s="68"/>
      <c r="O11" s="69"/>
      <c r="P11" s="389"/>
      <c r="Q11" s="70"/>
      <c r="R11" s="55"/>
      <c r="S11" s="393" t="s">
        <v>173</v>
      </c>
      <c r="T11" s="394"/>
      <c r="U11" s="395"/>
      <c r="V11" s="396">
        <v>2</v>
      </c>
      <c r="W11" s="397"/>
      <c r="Y11" s="324"/>
    </row>
    <row r="12" spans="1:25" s="2" customFormat="1" ht="15" customHeight="1" thickBot="1">
      <c r="A12" s="297"/>
      <c r="B12" s="298"/>
      <c r="C12" s="392" t="s">
        <v>159</v>
      </c>
      <c r="D12" s="302"/>
      <c r="E12" s="303" t="s">
        <v>155</v>
      </c>
      <c r="F12" s="308">
        <v>0</v>
      </c>
      <c r="G12" s="305" t="s">
        <v>19</v>
      </c>
      <c r="H12" s="306">
        <v>2</v>
      </c>
      <c r="I12" s="310"/>
      <c r="J12" s="305"/>
      <c r="K12" s="309"/>
      <c r="L12" s="304"/>
      <c r="M12" s="305"/>
      <c r="N12" s="309"/>
      <c r="O12" s="304"/>
      <c r="P12" s="305"/>
      <c r="Q12" s="307"/>
      <c r="R12" s="299"/>
      <c r="S12" s="398"/>
      <c r="T12" s="399">
        <v>1</v>
      </c>
      <c r="U12" s="400"/>
      <c r="V12" s="401">
        <v>2</v>
      </c>
      <c r="W12" s="402"/>
      <c r="Y12" s="324"/>
    </row>
    <row r="13" spans="1:23" s="2" customFormat="1" ht="19.5" customHeight="1" thickBot="1" thickTop="1">
      <c r="A13" s="686" t="s">
        <v>16</v>
      </c>
      <c r="B13" s="687"/>
      <c r="C13" s="687"/>
      <c r="D13" s="688" t="s">
        <v>20</v>
      </c>
      <c r="E13" s="688"/>
      <c r="F13" s="689">
        <f>SUM(F11:H12)</f>
        <v>4</v>
      </c>
      <c r="G13" s="689"/>
      <c r="H13" s="689"/>
      <c r="I13" s="689">
        <f>SUM(I11:K12)</f>
        <v>0</v>
      </c>
      <c r="J13" s="689"/>
      <c r="K13" s="689"/>
      <c r="L13" s="689">
        <f>SUM(L11:N12)</f>
        <v>0</v>
      </c>
      <c r="M13" s="689"/>
      <c r="N13" s="689"/>
      <c r="O13" s="689">
        <f>SUM(O11:Q12)</f>
        <v>0</v>
      </c>
      <c r="P13" s="689"/>
      <c r="Q13" s="689"/>
      <c r="R13" s="72"/>
      <c r="S13" s="73" t="s">
        <v>17</v>
      </c>
      <c r="T13" s="74">
        <f>SUM(F13:Q13)</f>
        <v>4</v>
      </c>
      <c r="U13" s="75"/>
      <c r="V13" s="76">
        <f>SUM(V11:V12)</f>
        <v>4</v>
      </c>
      <c r="W13" s="77" t="s">
        <v>18</v>
      </c>
    </row>
    <row r="14" spans="1:23" s="2" customFormat="1" ht="15" customHeight="1" thickTop="1">
      <c r="A14" s="78"/>
      <c r="B14" s="79"/>
      <c r="C14" s="80" t="s">
        <v>21</v>
      </c>
      <c r="D14" s="81"/>
      <c r="E14" s="82" t="s">
        <v>22</v>
      </c>
      <c r="F14" s="83">
        <v>4</v>
      </c>
      <c r="G14" s="84" t="s">
        <v>19</v>
      </c>
      <c r="H14" s="85">
        <v>0</v>
      </c>
      <c r="I14" s="86"/>
      <c r="J14" s="84"/>
      <c r="K14" s="85"/>
      <c r="L14" s="86"/>
      <c r="M14" s="84"/>
      <c r="N14" s="85"/>
      <c r="O14" s="86"/>
      <c r="P14" s="84"/>
      <c r="Q14" s="87"/>
      <c r="R14" s="55"/>
      <c r="S14" s="88">
        <v>1</v>
      </c>
      <c r="T14" s="89"/>
      <c r="U14" s="71"/>
      <c r="V14" s="48">
        <v>4</v>
      </c>
      <c r="W14" s="49"/>
    </row>
    <row r="15" spans="1:23" s="2" customFormat="1" ht="15" customHeight="1">
      <c r="A15" s="90"/>
      <c r="B15" s="79"/>
      <c r="C15" s="91" t="s">
        <v>23</v>
      </c>
      <c r="D15" s="92"/>
      <c r="E15" s="93" t="s">
        <v>24</v>
      </c>
      <c r="F15" s="94">
        <v>4</v>
      </c>
      <c r="G15" s="95" t="s">
        <v>19</v>
      </c>
      <c r="H15" s="96">
        <v>0</v>
      </c>
      <c r="I15" s="97"/>
      <c r="J15" s="95"/>
      <c r="K15" s="96"/>
      <c r="L15" s="97"/>
      <c r="M15" s="95"/>
      <c r="N15" s="96"/>
      <c r="O15" s="97"/>
      <c r="P15" s="95"/>
      <c r="Q15" s="98"/>
      <c r="R15" s="55"/>
      <c r="S15" s="99">
        <v>1</v>
      </c>
      <c r="T15" s="100"/>
      <c r="U15" s="71"/>
      <c r="V15" s="101">
        <v>4</v>
      </c>
      <c r="W15" s="102"/>
    </row>
    <row r="16" spans="1:23" s="2" customFormat="1" ht="15" customHeight="1" thickBot="1">
      <c r="A16" s="90"/>
      <c r="B16" s="79"/>
      <c r="C16" s="103" t="s">
        <v>25</v>
      </c>
      <c r="D16" s="104"/>
      <c r="E16" s="105" t="s">
        <v>26</v>
      </c>
      <c r="F16" s="50">
        <v>4</v>
      </c>
      <c r="G16" s="51" t="s">
        <v>19</v>
      </c>
      <c r="H16" s="52">
        <v>0</v>
      </c>
      <c r="I16" s="53"/>
      <c r="J16" s="51"/>
      <c r="K16" s="52"/>
      <c r="L16" s="53"/>
      <c r="M16" s="51"/>
      <c r="N16" s="52"/>
      <c r="O16" s="53"/>
      <c r="P16" s="51"/>
      <c r="Q16" s="54"/>
      <c r="R16" s="55"/>
      <c r="S16" s="106">
        <v>1</v>
      </c>
      <c r="T16" s="107"/>
      <c r="U16" s="71"/>
      <c r="V16" s="108">
        <v>4</v>
      </c>
      <c r="W16" s="56"/>
    </row>
    <row r="17" spans="1:23" s="63" customFormat="1" ht="19.5" customHeight="1" thickBot="1" thickTop="1">
      <c r="A17" s="678" t="s">
        <v>16</v>
      </c>
      <c r="B17" s="679"/>
      <c r="C17" s="679"/>
      <c r="D17" s="680" t="s">
        <v>27</v>
      </c>
      <c r="E17" s="680"/>
      <c r="F17" s="681">
        <f>SUM(F14:H16)</f>
        <v>12</v>
      </c>
      <c r="G17" s="681"/>
      <c r="H17" s="681"/>
      <c r="I17" s="681">
        <f>SUM(I14:K16)</f>
        <v>0</v>
      </c>
      <c r="J17" s="681"/>
      <c r="K17" s="681"/>
      <c r="L17" s="681">
        <f>SUM(L14:N16)</f>
        <v>0</v>
      </c>
      <c r="M17" s="681"/>
      <c r="N17" s="681"/>
      <c r="O17" s="681">
        <f>SUM(O14:Q16)</f>
        <v>0</v>
      </c>
      <c r="P17" s="681"/>
      <c r="Q17" s="681"/>
      <c r="R17" s="109"/>
      <c r="S17" s="110" t="s">
        <v>17</v>
      </c>
      <c r="T17" s="111">
        <f>SUM(F17:Q17)</f>
        <v>12</v>
      </c>
      <c r="U17" s="112"/>
      <c r="V17" s="113">
        <f>SUM(V14:V16)</f>
        <v>12</v>
      </c>
      <c r="W17" s="114" t="s">
        <v>18</v>
      </c>
    </row>
    <row r="18" spans="1:24" s="6" customFormat="1" ht="15" customHeight="1" thickTop="1">
      <c r="A18" s="115"/>
      <c r="B18" s="116"/>
      <c r="C18" s="80" t="s">
        <v>28</v>
      </c>
      <c r="D18" s="81"/>
      <c r="E18" s="82" t="s">
        <v>29</v>
      </c>
      <c r="F18" s="83">
        <v>3</v>
      </c>
      <c r="G18" s="84" t="s">
        <v>19</v>
      </c>
      <c r="H18" s="85">
        <v>0</v>
      </c>
      <c r="I18" s="86"/>
      <c r="J18" s="84"/>
      <c r="K18" s="85"/>
      <c r="L18" s="86"/>
      <c r="M18" s="84"/>
      <c r="N18" s="85"/>
      <c r="O18" s="86"/>
      <c r="P18" s="84"/>
      <c r="Q18" s="87"/>
      <c r="R18" s="55"/>
      <c r="S18" s="88" t="s">
        <v>30</v>
      </c>
      <c r="T18" s="89"/>
      <c r="U18" s="71"/>
      <c r="V18" s="48">
        <v>3</v>
      </c>
      <c r="W18" s="49"/>
      <c r="X18"/>
    </row>
    <row r="19" spans="1:24" s="6" customFormat="1" ht="15" customHeight="1">
      <c r="A19" s="117"/>
      <c r="B19" s="118"/>
      <c r="C19" s="91" t="s">
        <v>31</v>
      </c>
      <c r="D19" s="92"/>
      <c r="E19" s="93" t="s">
        <v>32</v>
      </c>
      <c r="F19" s="94">
        <v>3</v>
      </c>
      <c r="G19" s="95" t="s">
        <v>19</v>
      </c>
      <c r="H19" s="96">
        <v>0</v>
      </c>
      <c r="I19" s="97"/>
      <c r="J19" s="95"/>
      <c r="K19" s="96"/>
      <c r="L19" s="97"/>
      <c r="M19" s="95"/>
      <c r="N19" s="96"/>
      <c r="O19" s="97"/>
      <c r="P19" s="95"/>
      <c r="Q19" s="98"/>
      <c r="R19" s="55"/>
      <c r="S19" s="99">
        <v>1</v>
      </c>
      <c r="T19" s="100"/>
      <c r="U19" s="71"/>
      <c r="V19" s="101">
        <v>3</v>
      </c>
      <c r="W19" s="102"/>
      <c r="X19"/>
    </row>
    <row r="20" spans="1:24" s="6" customFormat="1" ht="15" customHeight="1">
      <c r="A20" s="117"/>
      <c r="B20" s="118"/>
      <c r="C20" s="91" t="s">
        <v>33</v>
      </c>
      <c r="D20" s="92"/>
      <c r="E20" s="93" t="s">
        <v>34</v>
      </c>
      <c r="F20" s="94">
        <v>3</v>
      </c>
      <c r="G20" s="95" t="s">
        <v>19</v>
      </c>
      <c r="H20" s="96">
        <v>0</v>
      </c>
      <c r="I20" s="97"/>
      <c r="J20" s="95"/>
      <c r="K20" s="96"/>
      <c r="L20" s="97"/>
      <c r="M20" s="95"/>
      <c r="N20" s="96"/>
      <c r="O20" s="97"/>
      <c r="P20" s="95"/>
      <c r="Q20" s="98"/>
      <c r="R20" s="55"/>
      <c r="S20" s="99" t="s">
        <v>30</v>
      </c>
      <c r="T20" s="100"/>
      <c r="U20" s="71"/>
      <c r="V20" s="101">
        <v>3</v>
      </c>
      <c r="W20" s="102"/>
      <c r="X20"/>
    </row>
    <row r="21" spans="1:24" s="6" customFormat="1" ht="15" customHeight="1">
      <c r="A21" s="117"/>
      <c r="B21" s="118"/>
      <c r="C21" s="91" t="s">
        <v>35</v>
      </c>
      <c r="D21" s="92"/>
      <c r="E21" s="93" t="s">
        <v>36</v>
      </c>
      <c r="F21" s="94"/>
      <c r="G21" s="95"/>
      <c r="H21" s="96"/>
      <c r="I21" s="97">
        <v>3</v>
      </c>
      <c r="J21" s="95" t="s">
        <v>19</v>
      </c>
      <c r="K21" s="96">
        <v>0</v>
      </c>
      <c r="L21" s="97"/>
      <c r="M21" s="95"/>
      <c r="N21" s="96"/>
      <c r="O21" s="97"/>
      <c r="P21" s="95"/>
      <c r="Q21" s="98"/>
      <c r="R21" s="55"/>
      <c r="S21" s="99" t="s">
        <v>37</v>
      </c>
      <c r="T21" s="100"/>
      <c r="U21" s="71"/>
      <c r="V21" s="101">
        <v>3</v>
      </c>
      <c r="W21" s="102"/>
      <c r="X21"/>
    </row>
    <row r="22" spans="1:24" s="6" customFormat="1" ht="15" customHeight="1" thickBot="1">
      <c r="A22" s="117"/>
      <c r="B22" s="118"/>
      <c r="C22" s="103" t="s">
        <v>38</v>
      </c>
      <c r="D22" s="104"/>
      <c r="E22" s="105" t="s">
        <v>39</v>
      </c>
      <c r="F22" s="50">
        <v>3</v>
      </c>
      <c r="G22" s="51" t="s">
        <v>19</v>
      </c>
      <c r="H22" s="52">
        <v>0</v>
      </c>
      <c r="I22" s="53"/>
      <c r="J22" s="51"/>
      <c r="K22" s="52"/>
      <c r="L22" s="53"/>
      <c r="M22" s="51"/>
      <c r="N22" s="52"/>
      <c r="O22" s="53"/>
      <c r="P22" s="51"/>
      <c r="Q22" s="54"/>
      <c r="R22" s="55"/>
      <c r="S22" s="106">
        <v>1</v>
      </c>
      <c r="T22" s="107"/>
      <c r="U22" s="71"/>
      <c r="V22" s="108">
        <v>3</v>
      </c>
      <c r="W22" s="56"/>
      <c r="X22"/>
    </row>
    <row r="23" spans="1:23" s="2" customFormat="1" ht="19.5" customHeight="1" thickBot="1" thickTop="1">
      <c r="A23" s="682" t="s">
        <v>16</v>
      </c>
      <c r="B23" s="683"/>
      <c r="C23" s="683"/>
      <c r="D23" s="684" t="s">
        <v>40</v>
      </c>
      <c r="E23" s="684"/>
      <c r="F23" s="677">
        <f>SUM(F18:H22)</f>
        <v>12</v>
      </c>
      <c r="G23" s="677"/>
      <c r="H23" s="677"/>
      <c r="I23" s="677">
        <f>SUM(I18:K22)</f>
        <v>3</v>
      </c>
      <c r="J23" s="677"/>
      <c r="K23" s="677"/>
      <c r="L23" s="677">
        <f>SUM(L18:N22)</f>
        <v>0</v>
      </c>
      <c r="M23" s="677"/>
      <c r="N23" s="677"/>
      <c r="O23" s="677">
        <f>SUM(O18:Q22)</f>
        <v>0</v>
      </c>
      <c r="P23" s="677"/>
      <c r="Q23" s="677"/>
      <c r="R23" s="312"/>
      <c r="S23" s="119" t="s">
        <v>17</v>
      </c>
      <c r="T23" s="120">
        <f>SUM(F23:Q23)</f>
        <v>15</v>
      </c>
      <c r="U23" s="121"/>
      <c r="V23" s="122">
        <f>SUM(V18:V22)</f>
        <v>15</v>
      </c>
      <c r="W23" s="123" t="s">
        <v>18</v>
      </c>
    </row>
    <row r="24" spans="1:24" s="6" customFormat="1" ht="15" customHeight="1" thickTop="1">
      <c r="A24" s="124"/>
      <c r="B24" s="125"/>
      <c r="C24" s="126" t="s">
        <v>41</v>
      </c>
      <c r="D24" s="127"/>
      <c r="E24" s="82" t="s">
        <v>42</v>
      </c>
      <c r="F24" s="83"/>
      <c r="G24" s="84"/>
      <c r="H24" s="85"/>
      <c r="I24" s="86">
        <v>0</v>
      </c>
      <c r="J24" s="84" t="s">
        <v>19</v>
      </c>
      <c r="K24" s="85">
        <v>5</v>
      </c>
      <c r="L24" s="86"/>
      <c r="M24" s="84"/>
      <c r="N24" s="85"/>
      <c r="O24" s="86"/>
      <c r="P24" s="84"/>
      <c r="Q24" s="87"/>
      <c r="R24" s="55"/>
      <c r="S24" s="88"/>
      <c r="T24" s="89">
        <v>2</v>
      </c>
      <c r="U24" s="71"/>
      <c r="V24" s="48">
        <v>5</v>
      </c>
      <c r="W24" s="49"/>
      <c r="X24"/>
    </row>
    <row r="25" spans="1:24" s="6" customFormat="1" ht="15" customHeight="1">
      <c r="A25" s="128"/>
      <c r="B25" s="125"/>
      <c r="C25" s="129" t="s">
        <v>43</v>
      </c>
      <c r="D25" s="130"/>
      <c r="E25" s="93" t="s">
        <v>44</v>
      </c>
      <c r="F25" s="94"/>
      <c r="G25" s="95"/>
      <c r="H25" s="96"/>
      <c r="I25" s="97"/>
      <c r="J25" s="95"/>
      <c r="K25" s="96"/>
      <c r="L25" s="97">
        <v>0</v>
      </c>
      <c r="M25" s="95" t="s">
        <v>19</v>
      </c>
      <c r="N25" s="96">
        <v>5</v>
      </c>
      <c r="O25" s="97"/>
      <c r="P25" s="95"/>
      <c r="Q25" s="98"/>
      <c r="R25" s="55"/>
      <c r="S25" s="99"/>
      <c r="T25" s="100">
        <v>3</v>
      </c>
      <c r="U25" s="71"/>
      <c r="V25" s="101">
        <v>5</v>
      </c>
      <c r="W25" s="102"/>
      <c r="X25"/>
    </row>
    <row r="26" spans="1:23" ht="15" customHeight="1">
      <c r="A26" s="249"/>
      <c r="B26" s="248"/>
      <c r="C26" s="283" t="s">
        <v>133</v>
      </c>
      <c r="D26" s="236"/>
      <c r="E26" s="294" t="s">
        <v>134</v>
      </c>
      <c r="F26" s="280"/>
      <c r="G26" s="232"/>
      <c r="H26" s="233"/>
      <c r="I26" s="280">
        <v>2</v>
      </c>
      <c r="J26" s="232" t="s">
        <v>19</v>
      </c>
      <c r="K26" s="233">
        <v>0</v>
      </c>
      <c r="L26" s="280"/>
      <c r="M26" s="232"/>
      <c r="N26" s="233"/>
      <c r="O26" s="280"/>
      <c r="P26" s="232"/>
      <c r="Q26" s="234"/>
      <c r="R26" s="278"/>
      <c r="S26" s="281">
        <v>2</v>
      </c>
      <c r="T26" s="282"/>
      <c r="U26" s="279"/>
      <c r="V26" s="245">
        <v>2</v>
      </c>
      <c r="W26" s="237"/>
    </row>
    <row r="27" spans="1:23" ht="15" customHeight="1">
      <c r="A27" s="249"/>
      <c r="B27" s="248"/>
      <c r="C27" s="283" t="s">
        <v>135</v>
      </c>
      <c r="D27" s="236"/>
      <c r="E27" s="237" t="s">
        <v>136</v>
      </c>
      <c r="F27" s="280"/>
      <c r="G27" s="232"/>
      <c r="H27" s="233"/>
      <c r="I27" s="280"/>
      <c r="J27" s="232"/>
      <c r="K27" s="233"/>
      <c r="L27" s="280">
        <v>2</v>
      </c>
      <c r="M27" s="232" t="s">
        <v>19</v>
      </c>
      <c r="N27" s="233">
        <v>0</v>
      </c>
      <c r="O27" s="280"/>
      <c r="P27" s="232"/>
      <c r="Q27" s="234"/>
      <c r="R27" s="278"/>
      <c r="S27" s="281">
        <v>3</v>
      </c>
      <c r="T27" s="282"/>
      <c r="U27" s="279"/>
      <c r="V27" s="245">
        <v>2</v>
      </c>
      <c r="W27" s="237"/>
    </row>
    <row r="28" spans="1:23" ht="15" customHeight="1">
      <c r="A28" s="249"/>
      <c r="B28" s="248"/>
      <c r="C28" s="283" t="s">
        <v>137</v>
      </c>
      <c r="D28" s="236"/>
      <c r="E28" s="231" t="s">
        <v>138</v>
      </c>
      <c r="F28" s="280"/>
      <c r="G28" s="232"/>
      <c r="H28" s="233"/>
      <c r="I28" s="280"/>
      <c r="J28" s="232"/>
      <c r="K28" s="233"/>
      <c r="L28" s="280">
        <v>0</v>
      </c>
      <c r="M28" s="232" t="s">
        <v>19</v>
      </c>
      <c r="N28" s="233">
        <v>4</v>
      </c>
      <c r="O28" s="280"/>
      <c r="P28" s="232"/>
      <c r="Q28" s="234"/>
      <c r="R28" s="278"/>
      <c r="S28" s="281"/>
      <c r="T28" s="282">
        <v>3</v>
      </c>
      <c r="U28" s="279"/>
      <c r="V28" s="245">
        <v>4</v>
      </c>
      <c r="W28" s="237"/>
    </row>
    <row r="29" spans="1:23" ht="15" customHeight="1">
      <c r="A29" s="249"/>
      <c r="B29" s="248"/>
      <c r="C29" s="283" t="s">
        <v>139</v>
      </c>
      <c r="D29" s="236"/>
      <c r="E29" s="231" t="s">
        <v>140</v>
      </c>
      <c r="F29" s="280"/>
      <c r="G29" s="232"/>
      <c r="H29" s="233"/>
      <c r="I29" s="280">
        <v>2</v>
      </c>
      <c r="J29" s="232" t="s">
        <v>19</v>
      </c>
      <c r="K29" s="233">
        <v>0</v>
      </c>
      <c r="L29" s="280"/>
      <c r="M29" s="232"/>
      <c r="N29" s="233"/>
      <c r="O29" s="280"/>
      <c r="P29" s="232"/>
      <c r="Q29" s="234"/>
      <c r="R29" s="278"/>
      <c r="S29" s="281">
        <v>2</v>
      </c>
      <c r="T29" s="282"/>
      <c r="U29" s="279"/>
      <c r="V29" s="245">
        <v>2</v>
      </c>
      <c r="W29" s="237"/>
    </row>
    <row r="30" spans="1:23" ht="15" customHeight="1">
      <c r="A30" s="249"/>
      <c r="B30" s="248"/>
      <c r="C30" s="283" t="s">
        <v>141</v>
      </c>
      <c r="D30" s="236"/>
      <c r="E30" s="231" t="s">
        <v>142</v>
      </c>
      <c r="F30" s="280"/>
      <c r="G30" s="232"/>
      <c r="H30" s="233"/>
      <c r="I30" s="280"/>
      <c r="J30" s="232"/>
      <c r="K30" s="233"/>
      <c r="L30" s="280">
        <v>2</v>
      </c>
      <c r="M30" s="232" t="s">
        <v>19</v>
      </c>
      <c r="N30" s="233">
        <v>0</v>
      </c>
      <c r="O30" s="280"/>
      <c r="P30" s="232"/>
      <c r="Q30" s="234"/>
      <c r="R30" s="278"/>
      <c r="S30" s="281">
        <v>3</v>
      </c>
      <c r="T30" s="282"/>
      <c r="U30" s="279"/>
      <c r="V30" s="245">
        <v>2</v>
      </c>
      <c r="W30" s="237"/>
    </row>
    <row r="31" spans="1:23" ht="15" customHeight="1">
      <c r="A31" s="249"/>
      <c r="B31" s="248"/>
      <c r="C31" s="283" t="s">
        <v>143</v>
      </c>
      <c r="D31" s="236"/>
      <c r="E31" s="231" t="s">
        <v>144</v>
      </c>
      <c r="F31" s="280"/>
      <c r="G31" s="232"/>
      <c r="H31" s="233"/>
      <c r="I31" s="280">
        <v>0</v>
      </c>
      <c r="J31" s="232" t="s">
        <v>19</v>
      </c>
      <c r="K31" s="233">
        <v>4</v>
      </c>
      <c r="L31" s="280"/>
      <c r="M31" s="232"/>
      <c r="N31" s="233"/>
      <c r="O31" s="280"/>
      <c r="P31" s="232"/>
      <c r="Q31" s="234"/>
      <c r="R31" s="278"/>
      <c r="S31" s="281"/>
      <c r="T31" s="282">
        <v>2</v>
      </c>
      <c r="U31" s="279"/>
      <c r="V31" s="245">
        <v>4</v>
      </c>
      <c r="W31" s="237"/>
    </row>
    <row r="32" spans="1:23" ht="15" customHeight="1">
      <c r="A32" s="249"/>
      <c r="B32" s="248"/>
      <c r="C32" s="283" t="s">
        <v>145</v>
      </c>
      <c r="D32" s="236"/>
      <c r="E32" s="231" t="s">
        <v>146</v>
      </c>
      <c r="F32" s="280"/>
      <c r="G32" s="232"/>
      <c r="H32" s="233"/>
      <c r="I32" s="280">
        <v>0</v>
      </c>
      <c r="J32" s="232" t="s">
        <v>19</v>
      </c>
      <c r="K32" s="233">
        <v>4</v>
      </c>
      <c r="L32" s="280"/>
      <c r="M32" s="232"/>
      <c r="N32" s="233"/>
      <c r="O32" s="280"/>
      <c r="P32" s="232"/>
      <c r="Q32" s="234"/>
      <c r="R32" s="278"/>
      <c r="S32" s="281"/>
      <c r="T32" s="282">
        <v>2</v>
      </c>
      <c r="U32" s="279"/>
      <c r="V32" s="245">
        <v>4</v>
      </c>
      <c r="W32" s="237"/>
    </row>
    <row r="33" spans="1:23" ht="15" customHeight="1">
      <c r="A33" s="249"/>
      <c r="B33" s="248"/>
      <c r="C33" s="283" t="s">
        <v>147</v>
      </c>
      <c r="D33" s="236"/>
      <c r="E33" s="231" t="s">
        <v>148</v>
      </c>
      <c r="F33" s="280"/>
      <c r="G33" s="232"/>
      <c r="H33" s="233"/>
      <c r="I33" s="280"/>
      <c r="J33" s="232"/>
      <c r="K33" s="233"/>
      <c r="L33" s="280">
        <v>0</v>
      </c>
      <c r="M33" s="232" t="s">
        <v>19</v>
      </c>
      <c r="N33" s="233">
        <v>4</v>
      </c>
      <c r="O33" s="280"/>
      <c r="P33" s="232"/>
      <c r="Q33" s="234"/>
      <c r="R33" s="278"/>
      <c r="S33" s="281"/>
      <c r="T33" s="282">
        <v>3</v>
      </c>
      <c r="U33" s="279"/>
      <c r="V33" s="245">
        <v>4</v>
      </c>
      <c r="W33" s="237"/>
    </row>
    <row r="34" spans="1:23" ht="15" customHeight="1">
      <c r="A34" s="249"/>
      <c r="B34" s="248"/>
      <c r="C34" s="283"/>
      <c r="D34" s="250"/>
      <c r="E34" s="252" t="s">
        <v>824</v>
      </c>
      <c r="F34" s="280"/>
      <c r="G34" s="232"/>
      <c r="H34" s="233"/>
      <c r="I34" s="286"/>
      <c r="J34" s="286"/>
      <c r="K34" s="287"/>
      <c r="L34" s="280"/>
      <c r="M34" s="232"/>
      <c r="N34" s="233"/>
      <c r="O34" s="280"/>
      <c r="P34" s="232"/>
      <c r="Q34" s="234"/>
      <c r="R34" s="278"/>
      <c r="S34" s="281"/>
      <c r="T34" s="285" t="s">
        <v>71</v>
      </c>
      <c r="U34" s="279"/>
      <c r="V34" s="257">
        <f>SUM(V24:V33)</f>
        <v>34</v>
      </c>
      <c r="W34" s="258"/>
    </row>
    <row r="35" spans="1:23" ht="15" customHeight="1" thickBot="1">
      <c r="A35" s="249"/>
      <c r="B35" s="248"/>
      <c r="C35" s="284"/>
      <c r="D35" s="226"/>
      <c r="E35" s="313" t="s">
        <v>161</v>
      </c>
      <c r="F35" s="280"/>
      <c r="G35" s="232"/>
      <c r="H35" s="233"/>
      <c r="I35" s="717">
        <v>8</v>
      </c>
      <c r="J35" s="718"/>
      <c r="K35" s="751"/>
      <c r="L35" s="749">
        <v>5</v>
      </c>
      <c r="M35" s="718"/>
      <c r="N35" s="751"/>
      <c r="O35" s="749">
        <v>6</v>
      </c>
      <c r="P35" s="718"/>
      <c r="Q35" s="750"/>
      <c r="R35" s="278"/>
      <c r="S35" s="281"/>
      <c r="T35" s="282"/>
      <c r="U35" s="279"/>
      <c r="V35" s="247">
        <v>19</v>
      </c>
      <c r="W35" s="288"/>
    </row>
    <row r="36" spans="1:23" s="2" customFormat="1" ht="19.5" customHeight="1" thickBot="1" thickTop="1">
      <c r="A36" s="673" t="s">
        <v>16</v>
      </c>
      <c r="B36" s="674"/>
      <c r="C36" s="674"/>
      <c r="D36" s="675" t="s">
        <v>826</v>
      </c>
      <c r="E36" s="675"/>
      <c r="F36" s="676">
        <f>SUM(F24:H35)</f>
        <v>0</v>
      </c>
      <c r="G36" s="676"/>
      <c r="H36" s="676"/>
      <c r="I36" s="676">
        <f>SUM(I24:K35)</f>
        <v>25</v>
      </c>
      <c r="J36" s="676"/>
      <c r="K36" s="676"/>
      <c r="L36" s="676">
        <f>SUM(L24:N35)</f>
        <v>22</v>
      </c>
      <c r="M36" s="676"/>
      <c r="N36" s="676"/>
      <c r="O36" s="676">
        <f>SUM(O24:Q35)</f>
        <v>6</v>
      </c>
      <c r="P36" s="676"/>
      <c r="Q36" s="676"/>
      <c r="R36" s="133"/>
      <c r="S36" s="134" t="s">
        <v>17</v>
      </c>
      <c r="T36" s="135">
        <f>SUM(F36:Q36)</f>
        <v>53</v>
      </c>
      <c r="U36" s="136"/>
      <c r="V36" s="311">
        <f>SUM(V34:V35)</f>
        <v>53</v>
      </c>
      <c r="W36" s="137" t="s">
        <v>18</v>
      </c>
    </row>
    <row r="37" spans="1:25" s="6" customFormat="1" ht="15" customHeight="1" thickTop="1">
      <c r="A37" s="139"/>
      <c r="B37" s="140"/>
      <c r="C37" s="332" t="s">
        <v>152</v>
      </c>
      <c r="D37" s="141"/>
      <c r="E37" s="142" t="s">
        <v>45</v>
      </c>
      <c r="F37" s="143"/>
      <c r="G37" s="144"/>
      <c r="H37" s="145"/>
      <c r="I37" s="146"/>
      <c r="J37" s="144"/>
      <c r="K37" s="145"/>
      <c r="L37" s="658">
        <v>5</v>
      </c>
      <c r="M37" s="659"/>
      <c r="N37" s="660"/>
      <c r="O37" s="146"/>
      <c r="P37" s="144"/>
      <c r="Q37" s="147"/>
      <c r="R37" s="148"/>
      <c r="S37" s="149"/>
      <c r="T37" s="150">
        <v>3</v>
      </c>
      <c r="U37" s="151"/>
      <c r="V37" s="334">
        <v>5</v>
      </c>
      <c r="W37" s="335"/>
      <c r="X37"/>
      <c r="Y37" s="138"/>
    </row>
    <row r="38" spans="1:25" s="6" customFormat="1" ht="15" customHeight="1" thickBot="1">
      <c r="A38" s="4"/>
      <c r="B38" s="152"/>
      <c r="C38" s="333" t="s">
        <v>153</v>
      </c>
      <c r="D38" s="153"/>
      <c r="E38" s="154" t="s">
        <v>46</v>
      </c>
      <c r="F38" s="155"/>
      <c r="G38" s="331"/>
      <c r="H38" s="157"/>
      <c r="I38" s="158"/>
      <c r="J38" s="331"/>
      <c r="K38" s="157"/>
      <c r="L38" s="158"/>
      <c r="M38" s="331"/>
      <c r="N38" s="157"/>
      <c r="O38" s="661">
        <v>25</v>
      </c>
      <c r="P38" s="662"/>
      <c r="Q38" s="663"/>
      <c r="R38" s="148"/>
      <c r="S38" s="159"/>
      <c r="T38" s="160">
        <v>4</v>
      </c>
      <c r="U38" s="151"/>
      <c r="V38" s="336">
        <v>25</v>
      </c>
      <c r="W38" s="337"/>
      <c r="X38"/>
      <c r="Y38" s="138"/>
    </row>
    <row r="39" spans="1:24" s="6" customFormat="1" ht="19.5" customHeight="1" thickBot="1" thickTop="1">
      <c r="A39" s="26"/>
      <c r="B39" s="161"/>
      <c r="C39" s="28"/>
      <c r="D39" s="664" t="s">
        <v>47</v>
      </c>
      <c r="E39" s="664"/>
      <c r="F39" s="665">
        <f>SUM(F37:H38)</f>
        <v>0</v>
      </c>
      <c r="G39" s="665"/>
      <c r="H39" s="665"/>
      <c r="I39" s="665">
        <f>SUM(I37:K38)</f>
        <v>0</v>
      </c>
      <c r="J39" s="665"/>
      <c r="K39" s="665"/>
      <c r="L39" s="665">
        <f>SUM(L37:N38)</f>
        <v>5</v>
      </c>
      <c r="M39" s="665"/>
      <c r="N39" s="665"/>
      <c r="O39" s="665">
        <f>SUM(O37:Q38)</f>
        <v>25</v>
      </c>
      <c r="P39" s="665"/>
      <c r="Q39" s="665"/>
      <c r="R39" s="162"/>
      <c r="S39" s="163" t="s">
        <v>17</v>
      </c>
      <c r="T39" s="164">
        <f>SUM(F39:Q39)</f>
        <v>30</v>
      </c>
      <c r="U39" s="165"/>
      <c r="V39" s="166">
        <f>SUM(V37:V38)</f>
        <v>30</v>
      </c>
      <c r="W39" s="167" t="s">
        <v>18</v>
      </c>
      <c r="X39"/>
    </row>
    <row r="40" spans="1:24" s="6" customFormat="1" ht="24.75" customHeight="1" thickBot="1" thickTop="1">
      <c r="A40" s="168"/>
      <c r="B40" s="169"/>
      <c r="C40" s="170" t="s">
        <v>48</v>
      </c>
      <c r="D40" s="170"/>
      <c r="E40" s="171"/>
      <c r="F40" s="668">
        <f>SUM(F10,F13,F17,F23,F36,F39)</f>
        <v>30</v>
      </c>
      <c r="G40" s="668"/>
      <c r="H40" s="668"/>
      <c r="I40" s="668">
        <f>SUM(I10,I13,I17,I23,I36,I39)</f>
        <v>30</v>
      </c>
      <c r="J40" s="668"/>
      <c r="K40" s="668"/>
      <c r="L40" s="668">
        <f>SUM(L10,L13,L17,L23,L36,L39)</f>
        <v>29</v>
      </c>
      <c r="M40" s="668"/>
      <c r="N40" s="668"/>
      <c r="O40" s="668">
        <f>SUM(O10,O13,O17,O23,O36,O39)</f>
        <v>31</v>
      </c>
      <c r="P40" s="668"/>
      <c r="Q40" s="668"/>
      <c r="R40" s="172"/>
      <c r="S40" s="173" t="s">
        <v>49</v>
      </c>
      <c r="T40" s="174">
        <f>SUM(F40:Q40)</f>
        <v>120</v>
      </c>
      <c r="U40" s="175"/>
      <c r="V40" s="176">
        <f>SUM(V10,V13,V17,V23,V36,V39)</f>
        <v>120</v>
      </c>
      <c r="W40" s="177" t="s">
        <v>18</v>
      </c>
      <c r="X40"/>
    </row>
    <row r="41" spans="4:24" s="6" customFormat="1" ht="12.75" customHeight="1" thickTop="1">
      <c r="D41" s="5"/>
      <c r="E41" s="178"/>
      <c r="F41" s="179"/>
      <c r="G41" s="180"/>
      <c r="H41" s="181"/>
      <c r="I41" s="179"/>
      <c r="J41" s="180"/>
      <c r="K41" s="181"/>
      <c r="L41" s="179"/>
      <c r="M41" s="180"/>
      <c r="N41" s="181"/>
      <c r="O41" s="179"/>
      <c r="P41" s="180"/>
      <c r="Q41" s="181"/>
      <c r="R41" s="182"/>
      <c r="S41" s="180"/>
      <c r="T41" s="180"/>
      <c r="U41" s="180"/>
      <c r="V41" s="179"/>
      <c r="W41" s="180"/>
      <c r="X41"/>
    </row>
    <row r="42" spans="4:24" s="6" customFormat="1" ht="12.75" customHeight="1">
      <c r="D42" s="5"/>
      <c r="E42" s="178"/>
      <c r="F42" s="183"/>
      <c r="G42" s="35"/>
      <c r="H42" s="184"/>
      <c r="I42" s="183"/>
      <c r="J42" s="35"/>
      <c r="K42" s="184"/>
      <c r="L42" s="183"/>
      <c r="M42" s="35"/>
      <c r="N42" s="184"/>
      <c r="O42" s="183"/>
      <c r="P42" s="35"/>
      <c r="Q42" s="184"/>
      <c r="S42" s="35"/>
      <c r="T42" s="35"/>
      <c r="U42" s="35"/>
      <c r="V42" s="183"/>
      <c r="W42" s="35"/>
      <c r="X42"/>
    </row>
    <row r="43" spans="3:24" s="6" customFormat="1" ht="15" customHeight="1">
      <c r="C43" s="314" t="s">
        <v>150</v>
      </c>
      <c r="D43" s="666" t="s">
        <v>160</v>
      </c>
      <c r="E43" s="666"/>
      <c r="F43" s="666"/>
      <c r="G43" s="666"/>
      <c r="H43" s="666"/>
      <c r="I43" s="666"/>
      <c r="J43" s="666"/>
      <c r="K43" s="666"/>
      <c r="L43" s="666"/>
      <c r="M43" s="666"/>
      <c r="N43" s="666"/>
      <c r="O43" s="666"/>
      <c r="P43" s="666"/>
      <c r="Q43" s="666"/>
      <c r="R43" s="666"/>
      <c r="S43" s="666"/>
      <c r="T43" s="666"/>
      <c r="U43" s="666"/>
      <c r="V43" s="667"/>
      <c r="W43" s="35"/>
      <c r="X43"/>
    </row>
    <row r="44" spans="3:24" s="6" customFormat="1" ht="49.5" customHeight="1">
      <c r="C44" s="314" t="s">
        <v>157</v>
      </c>
      <c r="D44" s="666" t="s">
        <v>811</v>
      </c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  <c r="T44" s="666"/>
      <c r="U44" s="666"/>
      <c r="V44" s="667"/>
      <c r="W44" s="35"/>
      <c r="X44"/>
    </row>
    <row r="45" spans="3:22" ht="12.75">
      <c r="C45" s="187" t="s">
        <v>72</v>
      </c>
      <c r="D45" s="656" t="s">
        <v>50</v>
      </c>
      <c r="E45" s="656"/>
      <c r="F45" s="656"/>
      <c r="G45" s="656"/>
      <c r="H45" s="656"/>
      <c r="I45" s="656"/>
      <c r="J45" s="656"/>
      <c r="K45" s="656"/>
      <c r="L45" s="656"/>
      <c r="M45" s="656"/>
      <c r="N45" s="656"/>
      <c r="O45" s="656"/>
      <c r="P45" s="656"/>
      <c r="Q45" s="656"/>
      <c r="R45" s="656"/>
      <c r="S45" s="656"/>
      <c r="T45" s="656"/>
      <c r="U45" s="656"/>
      <c r="V45" s="657"/>
    </row>
  </sheetData>
  <sheetProtection/>
  <mergeCells count="63">
    <mergeCell ref="A1:W1"/>
    <mergeCell ref="A3:W3"/>
    <mergeCell ref="A5:W5"/>
    <mergeCell ref="A2:W2"/>
    <mergeCell ref="D43:V43"/>
    <mergeCell ref="O7:Q7"/>
    <mergeCell ref="V7:W7"/>
    <mergeCell ref="A4:W4"/>
    <mergeCell ref="F6:Q6"/>
    <mergeCell ref="S6:W6"/>
    <mergeCell ref="F9:H9"/>
    <mergeCell ref="I9:K9"/>
    <mergeCell ref="F7:H7"/>
    <mergeCell ref="I7:K7"/>
    <mergeCell ref="L7:N7"/>
    <mergeCell ref="A10:C10"/>
    <mergeCell ref="D10:E10"/>
    <mergeCell ref="F10:H10"/>
    <mergeCell ref="I10:K10"/>
    <mergeCell ref="L10:N10"/>
    <mergeCell ref="A13:C13"/>
    <mergeCell ref="D13:E13"/>
    <mergeCell ref="F13:H13"/>
    <mergeCell ref="I13:K13"/>
    <mergeCell ref="L13:N13"/>
    <mergeCell ref="A23:C23"/>
    <mergeCell ref="D23:E23"/>
    <mergeCell ref="F23:H23"/>
    <mergeCell ref="I23:K23"/>
    <mergeCell ref="L23:N23"/>
    <mergeCell ref="A17:C17"/>
    <mergeCell ref="D17:E17"/>
    <mergeCell ref="F17:H17"/>
    <mergeCell ref="I17:K17"/>
    <mergeCell ref="L17:N17"/>
    <mergeCell ref="A36:C36"/>
    <mergeCell ref="D36:E36"/>
    <mergeCell ref="F36:H36"/>
    <mergeCell ref="I36:K36"/>
    <mergeCell ref="L36:N36"/>
    <mergeCell ref="S9:T9"/>
    <mergeCell ref="F40:H40"/>
    <mergeCell ref="I40:K40"/>
    <mergeCell ref="L40:N40"/>
    <mergeCell ref="O40:Q40"/>
    <mergeCell ref="L37:N37"/>
    <mergeCell ref="O38:Q38"/>
    <mergeCell ref="I35:K35"/>
    <mergeCell ref="L35:N35"/>
    <mergeCell ref="O35:Q35"/>
    <mergeCell ref="O36:Q36"/>
    <mergeCell ref="O23:Q23"/>
    <mergeCell ref="O17:Q17"/>
    <mergeCell ref="O10:Q10"/>
    <mergeCell ref="O13:Q13"/>
    <mergeCell ref="L9:N9"/>
    <mergeCell ref="D45:V45"/>
    <mergeCell ref="D39:E39"/>
    <mergeCell ref="F39:H39"/>
    <mergeCell ref="I39:K39"/>
    <mergeCell ref="L39:N39"/>
    <mergeCell ref="O39:Q39"/>
    <mergeCell ref="D44:V44"/>
  </mergeCells>
  <printOptions/>
  <pageMargins left="0.79" right="0.79" top="0.98" bottom="0.98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87"/>
  <sheetViews>
    <sheetView zoomScalePageLayoutView="0" workbookViewId="0" topLeftCell="A214">
      <selection activeCell="C186" sqref="C186"/>
    </sheetView>
  </sheetViews>
  <sheetFormatPr defaultColWidth="9.140625" defaultRowHeight="12.75"/>
  <cols>
    <col min="1" max="1" width="10.7109375" style="417" customWidth="1"/>
    <col min="2" max="2" width="3.7109375" style="417" customWidth="1"/>
    <col min="3" max="3" width="50.7109375" style="641" customWidth="1"/>
    <col min="4" max="4" width="18.7109375" style="523" customWidth="1"/>
    <col min="5" max="5" width="9.7109375" style="523" customWidth="1"/>
    <col min="6" max="6" width="2.7109375" style="637" customWidth="1"/>
    <col min="7" max="7" width="1.7109375" style="638" customWidth="1"/>
    <col min="8" max="8" width="2.7109375" style="639" customWidth="1"/>
    <col min="9" max="9" width="4.7109375" style="638" customWidth="1"/>
    <col min="10" max="10" width="4.7109375" style="523" customWidth="1"/>
    <col min="11" max="11" width="1.7109375" style="523" customWidth="1"/>
    <col min="12" max="12" width="7.7109375" style="523" customWidth="1"/>
    <col min="13" max="13" width="1.7109375" style="523" customWidth="1"/>
    <col min="14" max="14" width="20.7109375" style="631" customWidth="1"/>
    <col min="15" max="15" width="62.00390625" style="530" customWidth="1"/>
    <col min="16" max="16" width="9.140625" style="606" customWidth="1"/>
    <col min="17" max="16384" width="9.140625" style="417" customWidth="1"/>
  </cols>
  <sheetData>
    <row r="1" spans="1:26" s="406" customFormat="1" ht="19.5" customHeight="1">
      <c r="A1" s="766" t="s">
        <v>174</v>
      </c>
      <c r="B1" s="767"/>
      <c r="C1" s="767"/>
      <c r="D1" s="767"/>
      <c r="E1" s="767"/>
      <c r="F1" s="767"/>
      <c r="G1" s="767"/>
      <c r="H1" s="767"/>
      <c r="I1" s="767"/>
      <c r="J1" s="767"/>
      <c r="K1" s="403"/>
      <c r="L1" s="403"/>
      <c r="M1" s="403"/>
      <c r="N1" s="404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</row>
    <row r="2" spans="1:28" s="406" customFormat="1" ht="30" customHeight="1">
      <c r="A2" s="768" t="s">
        <v>817</v>
      </c>
      <c r="B2" s="769"/>
      <c r="C2" s="769"/>
      <c r="D2" s="769"/>
      <c r="E2" s="769"/>
      <c r="F2" s="769"/>
      <c r="G2" s="769"/>
      <c r="H2" s="769"/>
      <c r="I2" s="769"/>
      <c r="J2" s="769"/>
      <c r="K2" s="407"/>
      <c r="L2" s="407"/>
      <c r="M2" s="407"/>
      <c r="N2" s="408"/>
      <c r="O2" s="409"/>
      <c r="P2" s="410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</row>
    <row r="3" spans="1:28" ht="30" customHeight="1">
      <c r="A3" s="770">
        <v>42530</v>
      </c>
      <c r="B3" s="771"/>
      <c r="C3" s="771"/>
      <c r="D3" s="771"/>
      <c r="E3" s="771"/>
      <c r="F3" s="771"/>
      <c r="G3" s="771"/>
      <c r="H3" s="771"/>
      <c r="I3" s="771"/>
      <c r="J3" s="771"/>
      <c r="K3" s="412"/>
      <c r="L3" s="413"/>
      <c r="M3" s="413"/>
      <c r="N3" s="408"/>
      <c r="O3" s="414"/>
      <c r="P3" s="415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</row>
    <row r="4" spans="1:28" ht="49.5" customHeight="1">
      <c r="A4" s="772" t="s">
        <v>818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413"/>
      <c r="N4" s="408"/>
      <c r="O4" s="414"/>
      <c r="P4" s="415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</row>
    <row r="5" spans="1:28" ht="15" customHeight="1">
      <c r="A5" s="418"/>
      <c r="B5" s="419"/>
      <c r="C5" s="419"/>
      <c r="D5" s="419"/>
      <c r="E5" s="419"/>
      <c r="F5" s="420"/>
      <c r="G5" s="419"/>
      <c r="H5" s="408"/>
      <c r="I5" s="419"/>
      <c r="J5" s="419"/>
      <c r="K5" s="412"/>
      <c r="L5" s="413"/>
      <c r="M5" s="413"/>
      <c r="N5" s="408"/>
      <c r="O5" s="414"/>
      <c r="P5" s="415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</row>
    <row r="6" spans="1:28" ht="15" customHeight="1">
      <c r="A6" s="418"/>
      <c r="B6" s="419"/>
      <c r="C6" s="421" t="s">
        <v>175</v>
      </c>
      <c r="D6" s="419"/>
      <c r="E6" s="419"/>
      <c r="F6" s="420"/>
      <c r="G6" s="419"/>
      <c r="H6" s="408"/>
      <c r="I6" s="419"/>
      <c r="J6" s="419"/>
      <c r="K6" s="412"/>
      <c r="L6" s="413"/>
      <c r="M6" s="413"/>
      <c r="N6" s="408"/>
      <c r="O6" s="414"/>
      <c r="P6" s="415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</row>
    <row r="7" spans="1:28" ht="15" customHeight="1">
      <c r="A7" s="418"/>
      <c r="B7" s="419"/>
      <c r="C7" s="421" t="s">
        <v>176</v>
      </c>
      <c r="D7" s="419"/>
      <c r="E7" s="419"/>
      <c r="F7" s="420"/>
      <c r="G7" s="419"/>
      <c r="H7" s="408"/>
      <c r="I7" s="419"/>
      <c r="J7" s="419"/>
      <c r="K7" s="412"/>
      <c r="L7" s="413"/>
      <c r="M7" s="413"/>
      <c r="N7" s="408"/>
      <c r="O7" s="414"/>
      <c r="P7" s="415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</row>
    <row r="8" spans="1:28" ht="15" customHeight="1">
      <c r="A8" s="418"/>
      <c r="B8" s="419"/>
      <c r="C8" s="421" t="s">
        <v>177</v>
      </c>
      <c r="D8" s="419"/>
      <c r="E8" s="419"/>
      <c r="F8" s="420"/>
      <c r="G8" s="419"/>
      <c r="H8" s="408"/>
      <c r="I8" s="419"/>
      <c r="J8" s="419"/>
      <c r="K8" s="412"/>
      <c r="L8" s="413"/>
      <c r="M8" s="413"/>
      <c r="N8" s="408"/>
      <c r="O8" s="414"/>
      <c r="P8" s="415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</row>
    <row r="9" spans="1:28" ht="15" customHeight="1">
      <c r="A9" s="418"/>
      <c r="B9" s="419"/>
      <c r="C9" s="421" t="s">
        <v>178</v>
      </c>
      <c r="D9" s="419"/>
      <c r="E9" s="419"/>
      <c r="F9" s="420"/>
      <c r="G9" s="419"/>
      <c r="H9" s="408"/>
      <c r="I9" s="419"/>
      <c r="J9" s="419"/>
      <c r="K9" s="412"/>
      <c r="L9" s="413"/>
      <c r="M9" s="413"/>
      <c r="N9" s="408"/>
      <c r="O9" s="414"/>
      <c r="P9" s="415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</row>
    <row r="10" spans="1:28" ht="15" customHeight="1">
      <c r="A10" s="418"/>
      <c r="B10" s="419"/>
      <c r="C10" s="421" t="s">
        <v>179</v>
      </c>
      <c r="D10" s="419"/>
      <c r="E10" s="419"/>
      <c r="F10" s="420"/>
      <c r="G10" s="419"/>
      <c r="H10" s="408"/>
      <c r="I10" s="419"/>
      <c r="J10" s="419"/>
      <c r="K10" s="412"/>
      <c r="L10" s="413"/>
      <c r="M10" s="413"/>
      <c r="N10" s="408"/>
      <c r="O10" s="414"/>
      <c r="P10" s="415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</row>
    <row r="11" spans="1:28" ht="12.75" customHeight="1">
      <c r="A11" s="422"/>
      <c r="B11" s="423"/>
      <c r="C11" s="424"/>
      <c r="D11" s="424"/>
      <c r="E11" s="424"/>
      <c r="F11" s="425"/>
      <c r="G11" s="424"/>
      <c r="H11" s="426"/>
      <c r="I11" s="424"/>
      <c r="J11" s="424"/>
      <c r="K11" s="427"/>
      <c r="L11" s="413"/>
      <c r="M11" s="413"/>
      <c r="N11" s="408"/>
      <c r="O11" s="414"/>
      <c r="P11" s="415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</row>
    <row r="12" spans="1:28" s="439" customFormat="1" ht="24.75" customHeight="1" thickBot="1">
      <c r="A12" s="774" t="s">
        <v>819</v>
      </c>
      <c r="B12" s="775"/>
      <c r="C12" s="775"/>
      <c r="D12" s="428"/>
      <c r="E12" s="429"/>
      <c r="F12" s="430"/>
      <c r="G12" s="431"/>
      <c r="H12" s="431"/>
      <c r="I12" s="432"/>
      <c r="J12" s="432"/>
      <c r="K12" s="433"/>
      <c r="L12" s="434"/>
      <c r="M12" s="435"/>
      <c r="N12" s="436"/>
      <c r="O12" s="437"/>
      <c r="P12" s="437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</row>
    <row r="13" spans="1:28" s="451" customFormat="1" ht="19.5" customHeight="1" thickBot="1" thickTop="1">
      <c r="A13" s="440" t="s">
        <v>180</v>
      </c>
      <c r="B13" s="441"/>
      <c r="C13" s="442" t="s">
        <v>181</v>
      </c>
      <c r="D13" s="442" t="s">
        <v>182</v>
      </c>
      <c r="E13" s="443" t="s">
        <v>183</v>
      </c>
      <c r="F13" s="757" t="s">
        <v>184</v>
      </c>
      <c r="G13" s="758"/>
      <c r="H13" s="759"/>
      <c r="I13" s="444" t="s">
        <v>185</v>
      </c>
      <c r="J13" s="445" t="s">
        <v>12</v>
      </c>
      <c r="K13" s="446"/>
      <c r="L13" s="447" t="s">
        <v>186</v>
      </c>
      <c r="M13" s="448"/>
      <c r="N13" s="449"/>
      <c r="O13" s="450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</row>
    <row r="14" spans="1:28" s="406" customFormat="1" ht="12" thickTop="1">
      <c r="A14" s="452" t="s">
        <v>187</v>
      </c>
      <c r="B14" s="453"/>
      <c r="C14" s="454" t="s">
        <v>188</v>
      </c>
      <c r="D14" s="455" t="s">
        <v>189</v>
      </c>
      <c r="E14" s="455" t="s">
        <v>190</v>
      </c>
      <c r="F14" s="456">
        <v>2</v>
      </c>
      <c r="G14" s="457" t="s">
        <v>19</v>
      </c>
      <c r="H14" s="458">
        <v>0</v>
      </c>
      <c r="I14" s="459" t="s">
        <v>10</v>
      </c>
      <c r="J14" s="455">
        <v>2</v>
      </c>
      <c r="K14" s="413"/>
      <c r="L14" s="460" t="s">
        <v>191</v>
      </c>
      <c r="M14" s="461"/>
      <c r="N14" s="462"/>
      <c r="O14" s="409"/>
      <c r="P14" s="410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</row>
    <row r="15" spans="1:28" s="406" customFormat="1" ht="11.25">
      <c r="A15" s="452" t="str">
        <f>A60</f>
        <v>bb2n1g09</v>
      </c>
      <c r="B15" s="463"/>
      <c r="C15" s="454" t="str">
        <f aca="true" t="shared" si="0" ref="C15:J15">C60</f>
        <v>A neurodegenerációs betegségek sejtbiológiája EA</v>
      </c>
      <c r="D15" s="455" t="str">
        <f t="shared" si="0"/>
        <v>László Lajos</v>
      </c>
      <c r="E15" s="455" t="str">
        <f t="shared" si="0"/>
        <v>ASF</v>
      </c>
      <c r="F15" s="456">
        <v>2</v>
      </c>
      <c r="G15" s="464" t="s">
        <v>19</v>
      </c>
      <c r="H15" s="458">
        <v>0</v>
      </c>
      <c r="I15" s="459" t="str">
        <f t="shared" si="0"/>
        <v>koll.</v>
      </c>
      <c r="J15" s="455">
        <f t="shared" si="0"/>
        <v>2</v>
      </c>
      <c r="K15" s="413"/>
      <c r="L15" s="465" t="s">
        <v>191</v>
      </c>
      <c r="M15" s="461"/>
      <c r="N15" s="462"/>
      <c r="O15" s="466"/>
      <c r="P15" s="410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</row>
    <row r="16" spans="1:28" s="406" customFormat="1" ht="22.5">
      <c r="A16" s="452" t="s">
        <v>192</v>
      </c>
      <c r="B16" s="463"/>
      <c r="C16" s="454" t="s">
        <v>193</v>
      </c>
      <c r="D16" s="455" t="s">
        <v>194</v>
      </c>
      <c r="E16" s="455" t="s">
        <v>190</v>
      </c>
      <c r="F16" s="467">
        <v>0</v>
      </c>
      <c r="G16" s="468" t="s">
        <v>19</v>
      </c>
      <c r="H16" s="469">
        <v>3</v>
      </c>
      <c r="I16" s="459" t="s">
        <v>11</v>
      </c>
      <c r="J16" s="455">
        <v>3</v>
      </c>
      <c r="K16" s="413"/>
      <c r="L16" s="465" t="s">
        <v>191</v>
      </c>
      <c r="M16" s="461"/>
      <c r="N16" s="462"/>
      <c r="O16" s="409"/>
      <c r="P16" s="470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</row>
    <row r="17" spans="1:28" s="406" customFormat="1" ht="11.25">
      <c r="A17" s="452" t="s">
        <v>195</v>
      </c>
      <c r="B17" s="463"/>
      <c r="C17" s="454" t="s">
        <v>196</v>
      </c>
      <c r="D17" s="455" t="s">
        <v>197</v>
      </c>
      <c r="E17" s="455" t="s">
        <v>190</v>
      </c>
      <c r="F17" s="456">
        <v>0</v>
      </c>
      <c r="G17" s="464" t="s">
        <v>19</v>
      </c>
      <c r="H17" s="458">
        <v>3</v>
      </c>
      <c r="I17" s="459" t="s">
        <v>11</v>
      </c>
      <c r="J17" s="455">
        <v>3</v>
      </c>
      <c r="K17" s="413"/>
      <c r="L17" s="465" t="s">
        <v>191</v>
      </c>
      <c r="M17" s="461"/>
      <c r="N17" s="462"/>
      <c r="O17" s="409"/>
      <c r="P17" s="410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</row>
    <row r="18" spans="1:28" s="406" customFormat="1" ht="11.25">
      <c r="A18" s="452" t="s">
        <v>198</v>
      </c>
      <c r="B18" s="463"/>
      <c r="C18" s="454" t="s">
        <v>199</v>
      </c>
      <c r="D18" s="455" t="s">
        <v>197</v>
      </c>
      <c r="E18" s="455" t="s">
        <v>190</v>
      </c>
      <c r="F18" s="456">
        <v>0</v>
      </c>
      <c r="G18" s="464" t="s">
        <v>19</v>
      </c>
      <c r="H18" s="458">
        <v>2</v>
      </c>
      <c r="I18" s="459" t="s">
        <v>11</v>
      </c>
      <c r="J18" s="455">
        <v>2</v>
      </c>
      <c r="K18" s="413"/>
      <c r="L18" s="465" t="s">
        <v>191</v>
      </c>
      <c r="M18" s="461"/>
      <c r="N18" s="462"/>
      <c r="O18" s="409"/>
      <c r="P18" s="410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</row>
    <row r="19" spans="1:28" s="406" customFormat="1" ht="11.25">
      <c r="A19" s="452" t="s">
        <v>200</v>
      </c>
      <c r="B19" s="463"/>
      <c r="C19" s="454" t="s">
        <v>201</v>
      </c>
      <c r="D19" s="455" t="s">
        <v>197</v>
      </c>
      <c r="E19" s="455" t="s">
        <v>190</v>
      </c>
      <c r="F19" s="456">
        <v>2</v>
      </c>
      <c r="G19" s="464" t="s">
        <v>19</v>
      </c>
      <c r="H19" s="458">
        <v>0</v>
      </c>
      <c r="I19" s="459" t="s">
        <v>10</v>
      </c>
      <c r="J19" s="455">
        <v>2</v>
      </c>
      <c r="K19" s="413"/>
      <c r="L19" s="465" t="s">
        <v>191</v>
      </c>
      <c r="M19" s="461"/>
      <c r="N19" s="462"/>
      <c r="O19" s="409"/>
      <c r="P19" s="410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</row>
    <row r="20" spans="1:28" s="406" customFormat="1" ht="11.25">
      <c r="A20" s="452" t="s">
        <v>202</v>
      </c>
      <c r="B20" s="463"/>
      <c r="C20" s="454" t="s">
        <v>203</v>
      </c>
      <c r="D20" s="455" t="s">
        <v>204</v>
      </c>
      <c r="E20" s="455" t="s">
        <v>205</v>
      </c>
      <c r="F20" s="456">
        <v>2</v>
      </c>
      <c r="G20" s="464" t="s">
        <v>19</v>
      </c>
      <c r="H20" s="458">
        <v>0</v>
      </c>
      <c r="I20" s="459" t="s">
        <v>10</v>
      </c>
      <c r="J20" s="455">
        <v>2</v>
      </c>
      <c r="K20" s="413"/>
      <c r="L20" s="465" t="s">
        <v>191</v>
      </c>
      <c r="M20" s="461"/>
      <c r="N20" s="462"/>
      <c r="O20" s="409"/>
      <c r="P20" s="410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</row>
    <row r="21" spans="1:28" s="406" customFormat="1" ht="11.25">
      <c r="A21" s="452" t="s">
        <v>206</v>
      </c>
      <c r="B21" s="463"/>
      <c r="C21" s="454" t="s">
        <v>207</v>
      </c>
      <c r="D21" s="455" t="s">
        <v>208</v>
      </c>
      <c r="E21" s="455" t="s">
        <v>209</v>
      </c>
      <c r="F21" s="456">
        <v>2</v>
      </c>
      <c r="G21" s="464" t="s">
        <v>19</v>
      </c>
      <c r="H21" s="458">
        <v>0</v>
      </c>
      <c r="I21" s="459" t="s">
        <v>10</v>
      </c>
      <c r="J21" s="455">
        <v>2</v>
      </c>
      <c r="K21" s="413"/>
      <c r="L21" s="465" t="s">
        <v>191</v>
      </c>
      <c r="M21" s="461"/>
      <c r="N21" s="462"/>
      <c r="O21" s="409"/>
      <c r="P21" s="410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</row>
    <row r="22" spans="1:28" s="406" customFormat="1" ht="11.25">
      <c r="A22" s="452" t="s">
        <v>210</v>
      </c>
      <c r="B22" s="463"/>
      <c r="C22" s="454" t="s">
        <v>211</v>
      </c>
      <c r="D22" s="455" t="s">
        <v>189</v>
      </c>
      <c r="E22" s="455" t="s">
        <v>190</v>
      </c>
      <c r="F22" s="456">
        <v>2</v>
      </c>
      <c r="G22" s="464" t="s">
        <v>19</v>
      </c>
      <c r="H22" s="458">
        <v>0</v>
      </c>
      <c r="I22" s="459" t="s">
        <v>10</v>
      </c>
      <c r="J22" s="455">
        <v>2</v>
      </c>
      <c r="K22" s="413"/>
      <c r="L22" s="465" t="s">
        <v>191</v>
      </c>
      <c r="M22" s="461"/>
      <c r="N22" s="462"/>
      <c r="O22" s="409"/>
      <c r="P22" s="410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</row>
    <row r="23" spans="1:28" s="406" customFormat="1" ht="11.25">
      <c r="A23" s="452" t="s">
        <v>212</v>
      </c>
      <c r="B23" s="463"/>
      <c r="C23" s="454" t="s">
        <v>213</v>
      </c>
      <c r="D23" s="455" t="s">
        <v>208</v>
      </c>
      <c r="E23" s="455" t="s">
        <v>209</v>
      </c>
      <c r="F23" s="456">
        <v>2</v>
      </c>
      <c r="G23" s="464" t="s">
        <v>19</v>
      </c>
      <c r="H23" s="458">
        <v>0</v>
      </c>
      <c r="I23" s="459" t="s">
        <v>10</v>
      </c>
      <c r="J23" s="455">
        <v>2</v>
      </c>
      <c r="K23" s="413"/>
      <c r="L23" s="465" t="s">
        <v>191</v>
      </c>
      <c r="M23" s="461"/>
      <c r="N23" s="462"/>
      <c r="O23" s="409"/>
      <c r="P23" s="410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</row>
    <row r="24" spans="1:28" s="406" customFormat="1" ht="22.5">
      <c r="A24" s="452" t="s">
        <v>214</v>
      </c>
      <c r="B24" s="463"/>
      <c r="C24" s="471" t="s">
        <v>215</v>
      </c>
      <c r="D24" s="472" t="s">
        <v>197</v>
      </c>
      <c r="E24" s="472" t="s">
        <v>190</v>
      </c>
      <c r="F24" s="473">
        <v>2</v>
      </c>
      <c r="G24" s="474" t="s">
        <v>19</v>
      </c>
      <c r="H24" s="475">
        <v>0</v>
      </c>
      <c r="I24" s="472" t="s">
        <v>10</v>
      </c>
      <c r="J24" s="476">
        <v>2</v>
      </c>
      <c r="K24" s="413"/>
      <c r="L24" s="465" t="s">
        <v>191</v>
      </c>
      <c r="M24" s="461"/>
      <c r="N24" s="462"/>
      <c r="O24" s="409"/>
      <c r="P24" s="477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</row>
    <row r="25" spans="1:28" s="406" customFormat="1" ht="11.25">
      <c r="A25" s="452" t="s">
        <v>216</v>
      </c>
      <c r="B25" s="463"/>
      <c r="C25" s="454" t="s">
        <v>217</v>
      </c>
      <c r="D25" s="455" t="s">
        <v>208</v>
      </c>
      <c r="E25" s="455" t="s">
        <v>209</v>
      </c>
      <c r="F25" s="456">
        <v>4</v>
      </c>
      <c r="G25" s="464" t="s">
        <v>19</v>
      </c>
      <c r="H25" s="458">
        <v>0</v>
      </c>
      <c r="I25" s="459" t="s">
        <v>10</v>
      </c>
      <c r="J25" s="455">
        <v>4</v>
      </c>
      <c r="K25" s="413"/>
      <c r="L25" s="465" t="s">
        <v>191</v>
      </c>
      <c r="M25" s="461"/>
      <c r="N25" s="462"/>
      <c r="O25" s="409"/>
      <c r="P25" s="410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</row>
    <row r="26" spans="1:28" s="406" customFormat="1" ht="11.25">
      <c r="A26" s="452" t="s">
        <v>218</v>
      </c>
      <c r="B26" s="463"/>
      <c r="C26" s="454" t="s">
        <v>219</v>
      </c>
      <c r="D26" s="455" t="s">
        <v>197</v>
      </c>
      <c r="E26" s="455" t="s">
        <v>190</v>
      </c>
      <c r="F26" s="456">
        <v>2</v>
      </c>
      <c r="G26" s="464" t="s">
        <v>19</v>
      </c>
      <c r="H26" s="458">
        <v>0</v>
      </c>
      <c r="I26" s="459" t="s">
        <v>10</v>
      </c>
      <c r="J26" s="455">
        <v>2</v>
      </c>
      <c r="K26" s="413"/>
      <c r="L26" s="465" t="s">
        <v>191</v>
      </c>
      <c r="M26" s="461"/>
      <c r="N26" s="462"/>
      <c r="O26" s="409"/>
      <c r="P26" s="410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</row>
    <row r="27" spans="1:28" s="406" customFormat="1" ht="11.25">
      <c r="A27" s="452" t="s">
        <v>220</v>
      </c>
      <c r="B27" s="463"/>
      <c r="C27" s="454" t="s">
        <v>221</v>
      </c>
      <c r="D27" s="455" t="s">
        <v>197</v>
      </c>
      <c r="E27" s="455" t="s">
        <v>190</v>
      </c>
      <c r="F27" s="456">
        <v>2</v>
      </c>
      <c r="G27" s="464" t="s">
        <v>19</v>
      </c>
      <c r="H27" s="458">
        <v>0</v>
      </c>
      <c r="I27" s="459" t="s">
        <v>10</v>
      </c>
      <c r="J27" s="455">
        <v>2</v>
      </c>
      <c r="K27" s="413"/>
      <c r="L27" s="465" t="s">
        <v>191</v>
      </c>
      <c r="M27" s="461"/>
      <c r="N27" s="462"/>
      <c r="O27" s="409"/>
      <c r="P27" s="410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</row>
    <row r="28" spans="1:28" s="406" customFormat="1" ht="11.25">
      <c r="A28" s="452" t="s">
        <v>222</v>
      </c>
      <c r="B28" s="463"/>
      <c r="C28" s="454" t="s">
        <v>223</v>
      </c>
      <c r="D28" s="455" t="s">
        <v>224</v>
      </c>
      <c r="E28" s="455" t="s">
        <v>225</v>
      </c>
      <c r="F28" s="456">
        <v>2</v>
      </c>
      <c r="G28" s="464" t="s">
        <v>19</v>
      </c>
      <c r="H28" s="458">
        <v>0</v>
      </c>
      <c r="I28" s="459" t="s">
        <v>10</v>
      </c>
      <c r="J28" s="455">
        <v>2</v>
      </c>
      <c r="K28" s="413"/>
      <c r="L28" s="465" t="s">
        <v>191</v>
      </c>
      <c r="M28" s="461"/>
      <c r="N28" s="462"/>
      <c r="O28" s="409"/>
      <c r="P28" s="410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</row>
    <row r="29" spans="1:28" s="406" customFormat="1" ht="11.25">
      <c r="A29" s="452" t="s">
        <v>226</v>
      </c>
      <c r="B29" s="463"/>
      <c r="C29" s="454" t="s">
        <v>227</v>
      </c>
      <c r="D29" s="455" t="s">
        <v>224</v>
      </c>
      <c r="E29" s="455" t="s">
        <v>225</v>
      </c>
      <c r="F29" s="456">
        <v>2</v>
      </c>
      <c r="G29" s="464" t="s">
        <v>19</v>
      </c>
      <c r="H29" s="458">
        <v>0</v>
      </c>
      <c r="I29" s="459" t="s">
        <v>10</v>
      </c>
      <c r="J29" s="455">
        <v>2</v>
      </c>
      <c r="K29" s="413"/>
      <c r="L29" s="465" t="s">
        <v>191</v>
      </c>
      <c r="M29" s="461"/>
      <c r="N29" s="462"/>
      <c r="O29" s="409"/>
      <c r="P29" s="410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</row>
    <row r="30" spans="1:28" s="406" customFormat="1" ht="11.25">
      <c r="A30" s="452" t="s">
        <v>228</v>
      </c>
      <c r="B30" s="463"/>
      <c r="C30" s="454" t="s">
        <v>229</v>
      </c>
      <c r="D30" s="455" t="s">
        <v>189</v>
      </c>
      <c r="E30" s="455" t="s">
        <v>190</v>
      </c>
      <c r="F30" s="456">
        <v>2</v>
      </c>
      <c r="G30" s="464" t="s">
        <v>19</v>
      </c>
      <c r="H30" s="458">
        <v>0</v>
      </c>
      <c r="I30" s="459" t="s">
        <v>10</v>
      </c>
      <c r="J30" s="455">
        <v>2</v>
      </c>
      <c r="K30" s="413"/>
      <c r="L30" s="465" t="s">
        <v>191</v>
      </c>
      <c r="M30" s="461"/>
      <c r="N30" s="462"/>
      <c r="O30" s="409"/>
      <c r="P30" s="410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</row>
    <row r="31" spans="1:28" s="406" customFormat="1" ht="11.25">
      <c r="A31" s="452" t="s">
        <v>230</v>
      </c>
      <c r="B31" s="463"/>
      <c r="C31" s="454" t="s">
        <v>231</v>
      </c>
      <c r="D31" s="455" t="s">
        <v>224</v>
      </c>
      <c r="E31" s="455" t="s">
        <v>225</v>
      </c>
      <c r="F31" s="456">
        <v>2</v>
      </c>
      <c r="G31" s="464" t="s">
        <v>19</v>
      </c>
      <c r="H31" s="458">
        <v>0</v>
      </c>
      <c r="I31" s="459" t="s">
        <v>10</v>
      </c>
      <c r="J31" s="455">
        <v>2</v>
      </c>
      <c r="K31" s="413"/>
      <c r="L31" s="465" t="s">
        <v>191</v>
      </c>
      <c r="M31" s="461"/>
      <c r="N31" s="462"/>
      <c r="O31" s="409"/>
      <c r="P31" s="410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</row>
    <row r="32" spans="1:28" s="406" customFormat="1" ht="11.25">
      <c r="A32" s="452" t="s">
        <v>232</v>
      </c>
      <c r="B32" s="463"/>
      <c r="C32" s="454" t="s">
        <v>233</v>
      </c>
      <c r="D32" s="455" t="s">
        <v>234</v>
      </c>
      <c r="E32" s="455" t="s">
        <v>209</v>
      </c>
      <c r="F32" s="456">
        <v>2</v>
      </c>
      <c r="G32" s="464" t="s">
        <v>19</v>
      </c>
      <c r="H32" s="458">
        <v>0</v>
      </c>
      <c r="I32" s="459" t="s">
        <v>10</v>
      </c>
      <c r="J32" s="455">
        <v>2</v>
      </c>
      <c r="K32" s="413"/>
      <c r="L32" s="465" t="s">
        <v>191</v>
      </c>
      <c r="M32" s="461"/>
      <c r="N32" s="462"/>
      <c r="O32" s="409"/>
      <c r="P32" s="410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</row>
    <row r="33" spans="1:28" s="406" customFormat="1" ht="11.25">
      <c r="A33" s="452" t="s">
        <v>235</v>
      </c>
      <c r="B33" s="463"/>
      <c r="C33" s="454" t="s">
        <v>236</v>
      </c>
      <c r="D33" s="455" t="s">
        <v>208</v>
      </c>
      <c r="E33" s="455" t="s">
        <v>209</v>
      </c>
      <c r="F33" s="456">
        <v>2</v>
      </c>
      <c r="G33" s="464" t="s">
        <v>19</v>
      </c>
      <c r="H33" s="458">
        <v>0</v>
      </c>
      <c r="I33" s="459" t="s">
        <v>10</v>
      </c>
      <c r="J33" s="455">
        <v>2</v>
      </c>
      <c r="K33" s="413"/>
      <c r="L33" s="465" t="s">
        <v>191</v>
      </c>
      <c r="M33" s="461"/>
      <c r="N33" s="462"/>
      <c r="O33" s="409"/>
      <c r="P33" s="410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</row>
    <row r="34" spans="1:28" s="406" customFormat="1" ht="11.25">
      <c r="A34" s="452" t="s">
        <v>237</v>
      </c>
      <c r="B34" s="463"/>
      <c r="C34" s="454" t="s">
        <v>238</v>
      </c>
      <c r="D34" s="455" t="s">
        <v>208</v>
      </c>
      <c r="E34" s="455" t="s">
        <v>209</v>
      </c>
      <c r="F34" s="456">
        <v>2</v>
      </c>
      <c r="G34" s="464" t="s">
        <v>19</v>
      </c>
      <c r="H34" s="458">
        <v>0</v>
      </c>
      <c r="I34" s="459" t="s">
        <v>10</v>
      </c>
      <c r="J34" s="455">
        <v>2</v>
      </c>
      <c r="K34" s="413"/>
      <c r="L34" s="465" t="s">
        <v>191</v>
      </c>
      <c r="M34" s="461"/>
      <c r="N34" s="462"/>
      <c r="O34" s="409"/>
      <c r="P34" s="410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</row>
    <row r="35" spans="1:28" s="406" customFormat="1" ht="11.25">
      <c r="A35" s="452" t="s">
        <v>239</v>
      </c>
      <c r="B35" s="463"/>
      <c r="C35" s="454" t="s">
        <v>240</v>
      </c>
      <c r="D35" s="455" t="s">
        <v>208</v>
      </c>
      <c r="E35" s="455" t="s">
        <v>209</v>
      </c>
      <c r="F35" s="456">
        <v>0</v>
      </c>
      <c r="G35" s="464" t="s">
        <v>19</v>
      </c>
      <c r="H35" s="458">
        <v>4</v>
      </c>
      <c r="I35" s="459" t="s">
        <v>11</v>
      </c>
      <c r="J35" s="455">
        <v>4</v>
      </c>
      <c r="K35" s="413"/>
      <c r="L35" s="465" t="s">
        <v>191</v>
      </c>
      <c r="M35" s="461"/>
      <c r="N35" s="462"/>
      <c r="O35" s="409"/>
      <c r="P35" s="410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</row>
    <row r="36" spans="1:28" s="406" customFormat="1" ht="11.25">
      <c r="A36" s="452" t="s">
        <v>241</v>
      </c>
      <c r="B36" s="463"/>
      <c r="C36" s="454" t="s">
        <v>242</v>
      </c>
      <c r="D36" s="455" t="s">
        <v>208</v>
      </c>
      <c r="E36" s="455" t="s">
        <v>209</v>
      </c>
      <c r="F36" s="456">
        <v>0</v>
      </c>
      <c r="G36" s="464" t="s">
        <v>19</v>
      </c>
      <c r="H36" s="458">
        <v>4</v>
      </c>
      <c r="I36" s="459" t="s">
        <v>11</v>
      </c>
      <c r="J36" s="455">
        <v>4</v>
      </c>
      <c r="K36" s="413"/>
      <c r="L36" s="465" t="s">
        <v>191</v>
      </c>
      <c r="M36" s="461"/>
      <c r="N36" s="462"/>
      <c r="O36" s="409"/>
      <c r="P36" s="410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</row>
    <row r="37" spans="1:28" s="406" customFormat="1" ht="11.25">
      <c r="A37" s="478" t="s">
        <v>243</v>
      </c>
      <c r="B37" s="479"/>
      <c r="C37" s="480" t="s">
        <v>244</v>
      </c>
      <c r="D37" s="481" t="s">
        <v>245</v>
      </c>
      <c r="E37" s="481" t="s">
        <v>209</v>
      </c>
      <c r="F37" s="482" t="s">
        <v>246</v>
      </c>
      <c r="G37" s="483" t="s">
        <v>19</v>
      </c>
      <c r="H37" s="484">
        <v>0</v>
      </c>
      <c r="I37" s="485" t="s">
        <v>10</v>
      </c>
      <c r="J37" s="486" t="s">
        <v>246</v>
      </c>
      <c r="K37" s="413"/>
      <c r="L37" s="465" t="s">
        <v>247</v>
      </c>
      <c r="M37" s="461"/>
      <c r="N37" s="462"/>
      <c r="O37" s="409"/>
      <c r="P37" s="410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</row>
    <row r="38" spans="1:28" s="406" customFormat="1" ht="11.25">
      <c r="A38" s="478" t="s">
        <v>248</v>
      </c>
      <c r="B38" s="479"/>
      <c r="C38" s="480" t="s">
        <v>249</v>
      </c>
      <c r="D38" s="481" t="s">
        <v>245</v>
      </c>
      <c r="E38" s="481" t="s">
        <v>209</v>
      </c>
      <c r="F38" s="482" t="s">
        <v>246</v>
      </c>
      <c r="G38" s="483" t="s">
        <v>19</v>
      </c>
      <c r="H38" s="484">
        <v>0</v>
      </c>
      <c r="I38" s="485" t="s">
        <v>10</v>
      </c>
      <c r="J38" s="486" t="s">
        <v>246</v>
      </c>
      <c r="K38" s="413"/>
      <c r="L38" s="465" t="s">
        <v>247</v>
      </c>
      <c r="M38" s="461"/>
      <c r="N38" s="462"/>
      <c r="O38" s="409"/>
      <c r="P38" s="410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</row>
    <row r="39" spans="1:28" s="406" customFormat="1" ht="11.25">
      <c r="A39" s="452" t="s">
        <v>250</v>
      </c>
      <c r="B39" s="463"/>
      <c r="C39" s="454" t="s">
        <v>251</v>
      </c>
      <c r="D39" s="455" t="s">
        <v>252</v>
      </c>
      <c r="E39" s="455" t="s">
        <v>209</v>
      </c>
      <c r="F39" s="456">
        <v>2</v>
      </c>
      <c r="G39" s="464" t="s">
        <v>19</v>
      </c>
      <c r="H39" s="458">
        <v>0</v>
      </c>
      <c r="I39" s="459" t="s">
        <v>10</v>
      </c>
      <c r="J39" s="455">
        <v>2</v>
      </c>
      <c r="K39" s="413"/>
      <c r="L39" s="465" t="s">
        <v>191</v>
      </c>
      <c r="M39" s="461"/>
      <c r="N39" s="462"/>
      <c r="O39" s="409"/>
      <c r="P39" s="410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</row>
    <row r="40" spans="1:28" s="406" customFormat="1" ht="11.25">
      <c r="A40" s="452" t="s">
        <v>253</v>
      </c>
      <c r="B40" s="463"/>
      <c r="C40" s="454" t="s">
        <v>254</v>
      </c>
      <c r="D40" s="455" t="s">
        <v>252</v>
      </c>
      <c r="E40" s="455" t="s">
        <v>209</v>
      </c>
      <c r="F40" s="456">
        <v>2</v>
      </c>
      <c r="G40" s="464" t="s">
        <v>19</v>
      </c>
      <c r="H40" s="458">
        <v>0</v>
      </c>
      <c r="I40" s="459" t="s">
        <v>10</v>
      </c>
      <c r="J40" s="455">
        <v>2</v>
      </c>
      <c r="K40" s="413"/>
      <c r="L40" s="465" t="s">
        <v>191</v>
      </c>
      <c r="M40" s="461"/>
      <c r="N40" s="462"/>
      <c r="O40" s="409"/>
      <c r="P40" s="410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</row>
    <row r="41" spans="1:28" s="406" customFormat="1" ht="11.25">
      <c r="A41" s="452" t="s">
        <v>255</v>
      </c>
      <c r="B41" s="463"/>
      <c r="C41" s="454" t="s">
        <v>256</v>
      </c>
      <c r="D41" s="455" t="s">
        <v>257</v>
      </c>
      <c r="E41" s="455" t="s">
        <v>209</v>
      </c>
      <c r="F41" s="456">
        <v>2</v>
      </c>
      <c r="G41" s="464" t="s">
        <v>19</v>
      </c>
      <c r="H41" s="458">
        <v>0</v>
      </c>
      <c r="I41" s="459" t="s">
        <v>10</v>
      </c>
      <c r="J41" s="455">
        <v>2</v>
      </c>
      <c r="K41" s="413"/>
      <c r="L41" s="465" t="s">
        <v>258</v>
      </c>
      <c r="M41" s="461"/>
      <c r="N41" s="462"/>
      <c r="O41" s="409"/>
      <c r="P41" s="410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</row>
    <row r="42" spans="1:28" s="406" customFormat="1" ht="11.25">
      <c r="A42" s="452" t="s">
        <v>259</v>
      </c>
      <c r="B42" s="463"/>
      <c r="C42" s="454" t="s">
        <v>260</v>
      </c>
      <c r="D42" s="455" t="s">
        <v>234</v>
      </c>
      <c r="E42" s="455" t="s">
        <v>209</v>
      </c>
      <c r="F42" s="456">
        <v>0</v>
      </c>
      <c r="G42" s="464" t="s">
        <v>19</v>
      </c>
      <c r="H42" s="458">
        <v>2</v>
      </c>
      <c r="I42" s="459" t="s">
        <v>11</v>
      </c>
      <c r="J42" s="455">
        <v>2</v>
      </c>
      <c r="K42" s="413"/>
      <c r="L42" s="465" t="s">
        <v>191</v>
      </c>
      <c r="M42" s="461"/>
      <c r="N42" s="462"/>
      <c r="O42" s="409"/>
      <c r="P42" s="410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</row>
    <row r="43" spans="1:28" s="406" customFormat="1" ht="11.25">
      <c r="A43" s="452" t="s">
        <v>261</v>
      </c>
      <c r="B43" s="463"/>
      <c r="C43" s="454" t="s">
        <v>262</v>
      </c>
      <c r="D43" s="455" t="s">
        <v>263</v>
      </c>
      <c r="E43" s="455" t="s">
        <v>205</v>
      </c>
      <c r="F43" s="456">
        <v>0</v>
      </c>
      <c r="G43" s="464" t="s">
        <v>19</v>
      </c>
      <c r="H43" s="458">
        <v>2</v>
      </c>
      <c r="I43" s="459" t="s">
        <v>11</v>
      </c>
      <c r="J43" s="455">
        <v>2</v>
      </c>
      <c r="K43" s="413"/>
      <c r="L43" s="465" t="s">
        <v>191</v>
      </c>
      <c r="M43" s="461"/>
      <c r="N43" s="462"/>
      <c r="O43" s="409"/>
      <c r="P43" s="410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</row>
    <row r="44" spans="1:28" s="406" customFormat="1" ht="11.25">
      <c r="A44" s="452" t="s">
        <v>264</v>
      </c>
      <c r="B44" s="463"/>
      <c r="C44" s="454" t="s">
        <v>265</v>
      </c>
      <c r="D44" s="455" t="s">
        <v>263</v>
      </c>
      <c r="E44" s="455" t="s">
        <v>205</v>
      </c>
      <c r="F44" s="456">
        <v>0</v>
      </c>
      <c r="G44" s="464" t="s">
        <v>19</v>
      </c>
      <c r="H44" s="458">
        <v>2</v>
      </c>
      <c r="I44" s="459" t="s">
        <v>11</v>
      </c>
      <c r="J44" s="455">
        <v>2</v>
      </c>
      <c r="K44" s="413"/>
      <c r="L44" s="465" t="s">
        <v>191</v>
      </c>
      <c r="M44" s="461"/>
      <c r="N44" s="462"/>
      <c r="O44" s="409"/>
      <c r="P44" s="410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</row>
    <row r="45" spans="1:28" s="406" customFormat="1" ht="11.25">
      <c r="A45" s="452" t="s">
        <v>266</v>
      </c>
      <c r="B45" s="463"/>
      <c r="C45" s="454" t="s">
        <v>267</v>
      </c>
      <c r="D45" s="455" t="s">
        <v>268</v>
      </c>
      <c r="E45" s="455" t="s">
        <v>225</v>
      </c>
      <c r="F45" s="456">
        <v>2</v>
      </c>
      <c r="G45" s="464" t="s">
        <v>19</v>
      </c>
      <c r="H45" s="458">
        <v>0</v>
      </c>
      <c r="I45" s="459" t="s">
        <v>10</v>
      </c>
      <c r="J45" s="455">
        <v>2</v>
      </c>
      <c r="K45" s="413"/>
      <c r="L45" s="465" t="s">
        <v>191</v>
      </c>
      <c r="M45" s="461"/>
      <c r="N45" s="462"/>
      <c r="O45" s="409"/>
      <c r="P45" s="410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1"/>
    </row>
    <row r="46" spans="1:28" s="406" customFormat="1" ht="11.25">
      <c r="A46" s="452" t="s">
        <v>269</v>
      </c>
      <c r="B46" s="463"/>
      <c r="C46" s="454" t="s">
        <v>270</v>
      </c>
      <c r="D46" s="455" t="s">
        <v>271</v>
      </c>
      <c r="E46" s="455" t="s">
        <v>209</v>
      </c>
      <c r="F46" s="456">
        <v>2</v>
      </c>
      <c r="G46" s="464" t="s">
        <v>19</v>
      </c>
      <c r="H46" s="458">
        <v>0</v>
      </c>
      <c r="I46" s="459" t="s">
        <v>10</v>
      </c>
      <c r="J46" s="455">
        <v>2</v>
      </c>
      <c r="K46" s="413"/>
      <c r="L46" s="465" t="s">
        <v>258</v>
      </c>
      <c r="M46" s="461"/>
      <c r="N46" s="462"/>
      <c r="O46" s="409"/>
      <c r="P46" s="410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411"/>
      <c r="AB46" s="411"/>
    </row>
    <row r="47" spans="1:28" s="406" customFormat="1" ht="11.25">
      <c r="A47" s="478" t="s">
        <v>272</v>
      </c>
      <c r="B47" s="479"/>
      <c r="C47" s="480" t="s">
        <v>273</v>
      </c>
      <c r="D47" s="481" t="s">
        <v>245</v>
      </c>
      <c r="E47" s="481" t="s">
        <v>209</v>
      </c>
      <c r="F47" s="482" t="s">
        <v>274</v>
      </c>
      <c r="G47" s="483" t="s">
        <v>19</v>
      </c>
      <c r="H47" s="484">
        <v>0</v>
      </c>
      <c r="I47" s="485" t="s">
        <v>10</v>
      </c>
      <c r="J47" s="486" t="s">
        <v>274</v>
      </c>
      <c r="K47" s="412"/>
      <c r="L47" s="465" t="s">
        <v>247</v>
      </c>
      <c r="M47" s="461"/>
      <c r="N47" s="462"/>
      <c r="O47" s="409"/>
      <c r="P47" s="410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</row>
    <row r="48" spans="1:28" s="406" customFormat="1" ht="11.25">
      <c r="A48" s="487" t="s">
        <v>275</v>
      </c>
      <c r="B48" s="488"/>
      <c r="C48" s="489" t="s">
        <v>273</v>
      </c>
      <c r="D48" s="490" t="s">
        <v>245</v>
      </c>
      <c r="E48" s="490" t="s">
        <v>209</v>
      </c>
      <c r="F48" s="491">
        <v>2</v>
      </c>
      <c r="G48" s="492" t="s">
        <v>19</v>
      </c>
      <c r="H48" s="493">
        <v>0</v>
      </c>
      <c r="I48" s="494" t="s">
        <v>10</v>
      </c>
      <c r="J48" s="490">
        <v>2</v>
      </c>
      <c r="K48" s="495"/>
      <c r="L48" s="496" t="s">
        <v>276</v>
      </c>
      <c r="M48" s="461"/>
      <c r="N48" s="462"/>
      <c r="O48" s="409"/>
      <c r="P48" s="470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</row>
    <row r="49" spans="1:28" s="406" customFormat="1" ht="11.25">
      <c r="A49" s="452" t="s">
        <v>277</v>
      </c>
      <c r="B49" s="463"/>
      <c r="C49" s="454" t="s">
        <v>278</v>
      </c>
      <c r="D49" s="455" t="s">
        <v>197</v>
      </c>
      <c r="E49" s="455" t="s">
        <v>190</v>
      </c>
      <c r="F49" s="456">
        <v>0</v>
      </c>
      <c r="G49" s="464" t="s">
        <v>19</v>
      </c>
      <c r="H49" s="458">
        <v>2</v>
      </c>
      <c r="I49" s="459" t="s">
        <v>11</v>
      </c>
      <c r="J49" s="455">
        <v>2</v>
      </c>
      <c r="K49" s="413"/>
      <c r="L49" s="465" t="s">
        <v>191</v>
      </c>
      <c r="M49" s="461"/>
      <c r="N49" s="462"/>
      <c r="O49" s="409"/>
      <c r="P49" s="410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</row>
    <row r="50" spans="1:28" s="406" customFormat="1" ht="11.25">
      <c r="A50" s="452" t="s">
        <v>279</v>
      </c>
      <c r="B50" s="463"/>
      <c r="C50" s="454" t="s">
        <v>280</v>
      </c>
      <c r="D50" s="455" t="s">
        <v>197</v>
      </c>
      <c r="E50" s="455" t="s">
        <v>190</v>
      </c>
      <c r="F50" s="456">
        <v>2</v>
      </c>
      <c r="G50" s="464" t="s">
        <v>19</v>
      </c>
      <c r="H50" s="458">
        <v>0</v>
      </c>
      <c r="I50" s="459" t="s">
        <v>10</v>
      </c>
      <c r="J50" s="455">
        <v>2</v>
      </c>
      <c r="K50" s="413"/>
      <c r="L50" s="465" t="s">
        <v>191</v>
      </c>
      <c r="M50" s="461"/>
      <c r="N50" s="462"/>
      <c r="O50" s="409"/>
      <c r="P50" s="410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</row>
    <row r="51" spans="1:28" s="406" customFormat="1" ht="11.25">
      <c r="A51" s="452" t="s">
        <v>281</v>
      </c>
      <c r="B51" s="463"/>
      <c r="C51" s="454" t="s">
        <v>282</v>
      </c>
      <c r="D51" s="455" t="s">
        <v>208</v>
      </c>
      <c r="E51" s="455" t="s">
        <v>209</v>
      </c>
      <c r="F51" s="456">
        <v>2</v>
      </c>
      <c r="G51" s="464" t="s">
        <v>19</v>
      </c>
      <c r="H51" s="458">
        <v>0</v>
      </c>
      <c r="I51" s="459" t="s">
        <v>10</v>
      </c>
      <c r="J51" s="455">
        <v>2</v>
      </c>
      <c r="K51" s="413"/>
      <c r="L51" s="465" t="s">
        <v>191</v>
      </c>
      <c r="M51" s="461"/>
      <c r="N51" s="462"/>
      <c r="O51" s="409"/>
      <c r="P51" s="410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</row>
    <row r="52" spans="1:28" s="406" customFormat="1" ht="11.25">
      <c r="A52" s="452" t="s">
        <v>283</v>
      </c>
      <c r="B52" s="463"/>
      <c r="C52" s="454" t="s">
        <v>284</v>
      </c>
      <c r="D52" s="455" t="s">
        <v>285</v>
      </c>
      <c r="E52" s="455" t="s">
        <v>209</v>
      </c>
      <c r="F52" s="456">
        <v>0</v>
      </c>
      <c r="G52" s="464" t="s">
        <v>19</v>
      </c>
      <c r="H52" s="458">
        <v>2</v>
      </c>
      <c r="I52" s="459" t="s">
        <v>11</v>
      </c>
      <c r="J52" s="455">
        <v>2</v>
      </c>
      <c r="K52" s="413"/>
      <c r="L52" s="465" t="s">
        <v>191</v>
      </c>
      <c r="M52" s="461"/>
      <c r="N52" s="462"/>
      <c r="O52" s="409"/>
      <c r="P52" s="410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</row>
    <row r="53" spans="1:28" s="406" customFormat="1" ht="11.25">
      <c r="A53" s="478" t="s">
        <v>286</v>
      </c>
      <c r="B53" s="479"/>
      <c r="C53" s="480" t="s">
        <v>287</v>
      </c>
      <c r="D53" s="481" t="s">
        <v>288</v>
      </c>
      <c r="E53" s="481" t="s">
        <v>209</v>
      </c>
      <c r="F53" s="482" t="s">
        <v>246</v>
      </c>
      <c r="G53" s="483" t="s">
        <v>19</v>
      </c>
      <c r="H53" s="484">
        <v>0</v>
      </c>
      <c r="I53" s="485" t="s">
        <v>10</v>
      </c>
      <c r="J53" s="486" t="s">
        <v>246</v>
      </c>
      <c r="K53" s="413"/>
      <c r="L53" s="465" t="s">
        <v>247</v>
      </c>
      <c r="M53" s="461"/>
      <c r="N53" s="462"/>
      <c r="O53" s="409"/>
      <c r="P53" s="410"/>
      <c r="Q53" s="411"/>
      <c r="R53" s="411"/>
      <c r="S53" s="411"/>
      <c r="T53" s="411"/>
      <c r="U53" s="411"/>
      <c r="V53" s="411"/>
      <c r="W53" s="411"/>
      <c r="X53" s="411"/>
      <c r="Y53" s="411"/>
      <c r="Z53" s="411"/>
      <c r="AA53" s="411"/>
      <c r="AB53" s="411"/>
    </row>
    <row r="54" spans="1:28" s="406" customFormat="1" ht="12" thickBot="1">
      <c r="A54" s="497" t="s">
        <v>289</v>
      </c>
      <c r="B54" s="498"/>
      <c r="C54" s="499" t="s">
        <v>290</v>
      </c>
      <c r="D54" s="500" t="s">
        <v>291</v>
      </c>
      <c r="E54" s="500" t="s">
        <v>209</v>
      </c>
      <c r="F54" s="501">
        <v>2</v>
      </c>
      <c r="G54" s="502" t="s">
        <v>19</v>
      </c>
      <c r="H54" s="503">
        <v>0</v>
      </c>
      <c r="I54" s="504" t="s">
        <v>10</v>
      </c>
      <c r="J54" s="500">
        <v>2</v>
      </c>
      <c r="K54" s="505"/>
      <c r="L54" s="506" t="s">
        <v>191</v>
      </c>
      <c r="M54" s="461"/>
      <c r="N54" s="462"/>
      <c r="O54" s="409"/>
      <c r="P54" s="410"/>
      <c r="Q54" s="411"/>
      <c r="R54" s="411"/>
      <c r="S54" s="411"/>
      <c r="T54" s="411"/>
      <c r="U54" s="411"/>
      <c r="V54" s="411"/>
      <c r="W54" s="411"/>
      <c r="X54" s="411"/>
      <c r="Y54" s="411"/>
      <c r="Z54" s="411"/>
      <c r="AA54" s="411"/>
      <c r="AB54" s="411"/>
    </row>
    <row r="55" spans="1:28" ht="12" thickTop="1">
      <c r="A55" s="507"/>
      <c r="B55" s="508"/>
      <c r="C55" s="509"/>
      <c r="D55" s="510"/>
      <c r="E55" s="511" t="s">
        <v>292</v>
      </c>
      <c r="F55" s="512">
        <f>SUM(F14:F54)</f>
        <v>56</v>
      </c>
      <c r="G55" s="513" t="s">
        <v>19</v>
      </c>
      <c r="H55" s="514">
        <f>SUM(H14:H54)</f>
        <v>26</v>
      </c>
      <c r="I55" s="515" t="s">
        <v>293</v>
      </c>
      <c r="J55" s="510">
        <f>SUM(J14:J54)</f>
        <v>82</v>
      </c>
      <c r="K55" s="510"/>
      <c r="L55" s="510"/>
      <c r="M55" s="510"/>
      <c r="N55" s="462"/>
      <c r="O55" s="409"/>
      <c r="P55" s="410"/>
      <c r="Q55" s="516"/>
      <c r="R55" s="516"/>
      <c r="S55" s="516"/>
      <c r="T55" s="516"/>
      <c r="U55" s="516"/>
      <c r="V55" s="516"/>
      <c r="W55" s="516"/>
      <c r="X55" s="516"/>
      <c r="Y55" s="516"/>
      <c r="Z55" s="516"/>
      <c r="AA55" s="516"/>
      <c r="AB55" s="516"/>
    </row>
    <row r="56" spans="1:28" ht="11.25">
      <c r="A56" s="507"/>
      <c r="B56" s="508"/>
      <c r="C56" s="517"/>
      <c r="D56" s="413"/>
      <c r="E56" s="413"/>
      <c r="F56" s="518"/>
      <c r="G56" s="519"/>
      <c r="H56" s="520"/>
      <c r="I56" s="519"/>
      <c r="J56" s="413"/>
      <c r="K56" s="413"/>
      <c r="L56" s="413"/>
      <c r="M56" s="413"/>
      <c r="N56" s="462"/>
      <c r="O56" s="409"/>
      <c r="P56" s="410"/>
      <c r="Q56" s="516"/>
      <c r="R56" s="516"/>
      <c r="S56" s="516"/>
      <c r="T56" s="516"/>
      <c r="U56" s="516"/>
      <c r="V56" s="516"/>
      <c r="W56" s="516"/>
      <c r="X56" s="516"/>
      <c r="Y56" s="516"/>
      <c r="Z56" s="516"/>
      <c r="AA56" s="516"/>
      <c r="AB56" s="516"/>
    </row>
    <row r="57" spans="1:28" ht="11.25">
      <c r="A57" s="507"/>
      <c r="B57" s="508"/>
      <c r="C57" s="517"/>
      <c r="D57" s="413"/>
      <c r="E57" s="413"/>
      <c r="F57" s="521" t="s">
        <v>294</v>
      </c>
      <c r="G57" s="522"/>
      <c r="H57" s="522"/>
      <c r="I57" s="519"/>
      <c r="N57" s="462"/>
      <c r="O57" s="409"/>
      <c r="P57" s="410"/>
      <c r="Q57" s="516"/>
      <c r="R57" s="516"/>
      <c r="S57" s="516"/>
      <c r="T57" s="516"/>
      <c r="U57" s="516"/>
      <c r="V57" s="516"/>
      <c r="W57" s="516"/>
      <c r="X57" s="516"/>
      <c r="Y57" s="516"/>
      <c r="Z57" s="516"/>
      <c r="AA57" s="516"/>
      <c r="AB57" s="516"/>
    </row>
    <row r="58" spans="1:28" s="526" customFormat="1" ht="24.75" customHeight="1" thickBot="1">
      <c r="A58" s="762" t="s">
        <v>820</v>
      </c>
      <c r="B58" s="763"/>
      <c r="C58" s="763"/>
      <c r="D58" s="524"/>
      <c r="E58" s="429"/>
      <c r="F58" s="430"/>
      <c r="G58" s="431"/>
      <c r="H58" s="431"/>
      <c r="I58" s="432"/>
      <c r="J58" s="432"/>
      <c r="K58" s="433"/>
      <c r="L58" s="434"/>
      <c r="M58" s="435"/>
      <c r="N58" s="462"/>
      <c r="O58" s="525"/>
      <c r="P58" s="525"/>
      <c r="Q58" s="525"/>
      <c r="R58" s="525"/>
      <c r="S58" s="525"/>
      <c r="T58" s="525"/>
      <c r="U58" s="525"/>
      <c r="V58" s="525"/>
      <c r="W58" s="525"/>
      <c r="X58" s="525"/>
      <c r="Y58" s="525"/>
      <c r="Z58" s="525"/>
      <c r="AA58" s="525"/>
      <c r="AB58" s="525"/>
    </row>
    <row r="59" spans="1:28" s="451" customFormat="1" ht="19.5" customHeight="1" thickBot="1" thickTop="1">
      <c r="A59" s="440" t="s">
        <v>180</v>
      </c>
      <c r="B59" s="441"/>
      <c r="C59" s="442" t="s">
        <v>181</v>
      </c>
      <c r="D59" s="442" t="s">
        <v>182</v>
      </c>
      <c r="E59" s="443" t="s">
        <v>183</v>
      </c>
      <c r="F59" s="757" t="s">
        <v>184</v>
      </c>
      <c r="G59" s="758"/>
      <c r="H59" s="759"/>
      <c r="I59" s="444" t="s">
        <v>185</v>
      </c>
      <c r="J59" s="443" t="s">
        <v>12</v>
      </c>
      <c r="K59" s="446"/>
      <c r="L59" s="447" t="s">
        <v>186</v>
      </c>
      <c r="M59" s="448"/>
      <c r="N59" s="462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</row>
    <row r="60" spans="1:28" s="530" customFormat="1" ht="12" thickTop="1">
      <c r="A60" s="527" t="s">
        <v>295</v>
      </c>
      <c r="B60" s="453"/>
      <c r="C60" s="454" t="s">
        <v>296</v>
      </c>
      <c r="D60" s="455" t="s">
        <v>297</v>
      </c>
      <c r="E60" s="455" t="s">
        <v>205</v>
      </c>
      <c r="F60" s="456">
        <v>2</v>
      </c>
      <c r="G60" s="457" t="s">
        <v>19</v>
      </c>
      <c r="H60" s="458">
        <v>0</v>
      </c>
      <c r="I60" s="459" t="s">
        <v>10</v>
      </c>
      <c r="J60" s="528">
        <v>2</v>
      </c>
      <c r="K60" s="461"/>
      <c r="L60" s="529" t="s">
        <v>191</v>
      </c>
      <c r="M60" s="461"/>
      <c r="N60" s="462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409"/>
    </row>
    <row r="61" spans="1:28" s="530" customFormat="1" ht="11.25">
      <c r="A61" s="527" t="s">
        <v>298</v>
      </c>
      <c r="B61" s="463"/>
      <c r="C61" s="454" t="s">
        <v>299</v>
      </c>
      <c r="D61" s="455" t="s">
        <v>300</v>
      </c>
      <c r="E61" s="455" t="s">
        <v>205</v>
      </c>
      <c r="F61" s="456">
        <v>2</v>
      </c>
      <c r="G61" s="464" t="s">
        <v>19</v>
      </c>
      <c r="H61" s="458">
        <v>0</v>
      </c>
      <c r="I61" s="459" t="s">
        <v>10</v>
      </c>
      <c r="J61" s="528">
        <v>2</v>
      </c>
      <c r="K61" s="461"/>
      <c r="L61" s="465" t="s">
        <v>191</v>
      </c>
      <c r="M61" s="461"/>
      <c r="N61" s="462"/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09"/>
      <c r="Z61" s="409"/>
      <c r="AA61" s="409"/>
      <c r="AB61" s="409"/>
    </row>
    <row r="62" spans="1:28" s="530" customFormat="1" ht="11.25">
      <c r="A62" s="531" t="s">
        <v>301</v>
      </c>
      <c r="B62" s="479"/>
      <c r="C62" s="480" t="s">
        <v>302</v>
      </c>
      <c r="D62" s="481" t="s">
        <v>263</v>
      </c>
      <c r="E62" s="481" t="s">
        <v>205</v>
      </c>
      <c r="F62" s="482" t="s">
        <v>303</v>
      </c>
      <c r="G62" s="483" t="s">
        <v>19</v>
      </c>
      <c r="H62" s="484">
        <v>0</v>
      </c>
      <c r="I62" s="485" t="s">
        <v>10</v>
      </c>
      <c r="J62" s="532" t="s">
        <v>303</v>
      </c>
      <c r="K62" s="461"/>
      <c r="L62" s="465" t="s">
        <v>247</v>
      </c>
      <c r="M62" s="461"/>
      <c r="N62" s="462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09"/>
      <c r="Z62" s="409"/>
      <c r="AA62" s="409"/>
      <c r="AB62" s="409"/>
    </row>
    <row r="63" spans="1:28" s="530" customFormat="1" ht="11.25">
      <c r="A63" s="527" t="s">
        <v>304</v>
      </c>
      <c r="B63" s="463"/>
      <c r="C63" s="454" t="s">
        <v>305</v>
      </c>
      <c r="D63" s="455" t="s">
        <v>306</v>
      </c>
      <c r="E63" s="455" t="s">
        <v>307</v>
      </c>
      <c r="F63" s="456">
        <v>2</v>
      </c>
      <c r="G63" s="464" t="s">
        <v>19</v>
      </c>
      <c r="H63" s="458">
        <v>0</v>
      </c>
      <c r="I63" s="459" t="s">
        <v>10</v>
      </c>
      <c r="J63" s="528">
        <v>2</v>
      </c>
      <c r="K63" s="461"/>
      <c r="L63" s="465" t="s">
        <v>191</v>
      </c>
      <c r="M63" s="461"/>
      <c r="N63" s="462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9"/>
      <c r="Z63" s="409"/>
      <c r="AA63" s="409"/>
      <c r="AB63" s="409"/>
    </row>
    <row r="64" spans="1:28" s="530" customFormat="1" ht="11.25">
      <c r="A64" s="527" t="s">
        <v>308</v>
      </c>
      <c r="B64" s="463"/>
      <c r="C64" s="454" t="s">
        <v>309</v>
      </c>
      <c r="D64" s="455" t="s">
        <v>310</v>
      </c>
      <c r="E64" s="455" t="s">
        <v>311</v>
      </c>
      <c r="F64" s="456">
        <v>2</v>
      </c>
      <c r="G64" s="464" t="s">
        <v>19</v>
      </c>
      <c r="H64" s="458">
        <v>0</v>
      </c>
      <c r="I64" s="459" t="s">
        <v>10</v>
      </c>
      <c r="J64" s="528">
        <v>2</v>
      </c>
      <c r="K64" s="461"/>
      <c r="L64" s="465" t="s">
        <v>191</v>
      </c>
      <c r="M64" s="461"/>
      <c r="N64" s="462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  <c r="Z64" s="409"/>
      <c r="AA64" s="409"/>
      <c r="AB64" s="409"/>
    </row>
    <row r="65" spans="1:28" s="530" customFormat="1" ht="11.25">
      <c r="A65" s="533" t="str">
        <f>A202</f>
        <v>bb2n1e55</v>
      </c>
      <c r="B65" s="488"/>
      <c r="C65" s="534" t="str">
        <f aca="true" t="shared" si="1" ref="C65:J66">C202</f>
        <v>Elemi populációgenetikai modellek és feladatok EA *</v>
      </c>
      <c r="D65" s="533" t="str">
        <f t="shared" si="1"/>
        <v>Pásztor Erzsébet</v>
      </c>
      <c r="E65" s="533" t="str">
        <f t="shared" si="1"/>
        <v>GEN</v>
      </c>
      <c r="F65" s="535">
        <f t="shared" si="1"/>
        <v>2</v>
      </c>
      <c r="G65" s="536" t="str">
        <f t="shared" si="1"/>
        <v>+</v>
      </c>
      <c r="H65" s="537">
        <f t="shared" si="1"/>
        <v>0</v>
      </c>
      <c r="I65" s="533" t="str">
        <f t="shared" si="1"/>
        <v>koll.</v>
      </c>
      <c r="J65" s="533">
        <f t="shared" si="1"/>
        <v>2</v>
      </c>
      <c r="K65" s="538"/>
      <c r="L65" s="533" t="str">
        <f>L202</f>
        <v>2016-tól</v>
      </c>
      <c r="M65" s="461"/>
      <c r="N65" s="462"/>
      <c r="O65" s="466"/>
      <c r="P65" s="53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409"/>
    </row>
    <row r="66" spans="1:28" s="530" customFormat="1" ht="11.25">
      <c r="A66" s="533" t="str">
        <f>A203</f>
        <v>bb2n4e11 </v>
      </c>
      <c r="B66" s="488"/>
      <c r="C66" s="540" t="str">
        <f t="shared" si="1"/>
        <v>Elemi populációgenetikai modellek és feladatok GY *</v>
      </c>
      <c r="D66" s="533" t="str">
        <f t="shared" si="1"/>
        <v>Pásztor Erzsébet</v>
      </c>
      <c r="E66" s="533" t="str">
        <f t="shared" si="1"/>
        <v>GEN</v>
      </c>
      <c r="F66" s="541">
        <f t="shared" si="1"/>
        <v>0</v>
      </c>
      <c r="G66" s="542" t="str">
        <f t="shared" si="1"/>
        <v>+</v>
      </c>
      <c r="H66" s="543">
        <f t="shared" si="1"/>
        <v>2</v>
      </c>
      <c r="I66" s="533" t="str">
        <f t="shared" si="1"/>
        <v>gy.j.</v>
      </c>
      <c r="J66" s="533">
        <f t="shared" si="1"/>
        <v>2</v>
      </c>
      <c r="K66" s="538"/>
      <c r="L66" s="533" t="str">
        <f>L203</f>
        <v>2016-tól</v>
      </c>
      <c r="M66" s="461"/>
      <c r="N66" s="462"/>
      <c r="O66" s="466"/>
      <c r="P66" s="539"/>
      <c r="Q66" s="409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09"/>
    </row>
    <row r="67" spans="1:28" s="530" customFormat="1" ht="11.25">
      <c r="A67" s="527" t="s">
        <v>312</v>
      </c>
      <c r="B67" s="463"/>
      <c r="C67" s="454" t="s">
        <v>313</v>
      </c>
      <c r="D67" s="455" t="s">
        <v>314</v>
      </c>
      <c r="E67" s="455" t="s">
        <v>205</v>
      </c>
      <c r="F67" s="456">
        <v>2</v>
      </c>
      <c r="G67" s="464" t="s">
        <v>19</v>
      </c>
      <c r="H67" s="458">
        <v>0</v>
      </c>
      <c r="I67" s="544" t="s">
        <v>10</v>
      </c>
      <c r="J67" s="528">
        <v>1</v>
      </c>
      <c r="K67" s="461"/>
      <c r="L67" s="465" t="s">
        <v>191</v>
      </c>
      <c r="M67" s="461"/>
      <c r="N67" s="462"/>
      <c r="O67" s="409"/>
      <c r="P67" s="409"/>
      <c r="Q67" s="409"/>
      <c r="R67" s="409"/>
      <c r="S67" s="409"/>
      <c r="T67" s="409"/>
      <c r="U67" s="409"/>
      <c r="V67" s="409"/>
      <c r="W67" s="409"/>
      <c r="X67" s="409"/>
      <c r="Y67" s="409"/>
      <c r="Z67" s="409"/>
      <c r="AA67" s="409"/>
      <c r="AB67" s="409"/>
    </row>
    <row r="68" spans="1:28" s="530" customFormat="1" ht="11.25">
      <c r="A68" s="527" t="s">
        <v>315</v>
      </c>
      <c r="B68" s="463"/>
      <c r="C68" s="454" t="s">
        <v>316</v>
      </c>
      <c r="D68" s="455" t="s">
        <v>314</v>
      </c>
      <c r="E68" s="455" t="s">
        <v>205</v>
      </c>
      <c r="F68" s="456">
        <v>0</v>
      </c>
      <c r="G68" s="464" t="s">
        <v>19</v>
      </c>
      <c r="H68" s="458">
        <v>2</v>
      </c>
      <c r="I68" s="544" t="s">
        <v>11</v>
      </c>
      <c r="J68" s="528">
        <v>2</v>
      </c>
      <c r="K68" s="461"/>
      <c r="L68" s="465" t="s">
        <v>191</v>
      </c>
      <c r="M68" s="461"/>
      <c r="N68" s="462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09"/>
    </row>
    <row r="69" spans="1:28" s="530" customFormat="1" ht="11.25">
      <c r="A69" s="527" t="s">
        <v>317</v>
      </c>
      <c r="B69" s="463"/>
      <c r="C69" s="454" t="s">
        <v>318</v>
      </c>
      <c r="D69" s="455" t="s">
        <v>319</v>
      </c>
      <c r="E69" s="455" t="s">
        <v>307</v>
      </c>
      <c r="F69" s="456">
        <v>0</v>
      </c>
      <c r="G69" s="464" t="s">
        <v>19</v>
      </c>
      <c r="H69" s="458">
        <v>4</v>
      </c>
      <c r="I69" s="544" t="s">
        <v>11</v>
      </c>
      <c r="J69" s="528">
        <v>4</v>
      </c>
      <c r="K69" s="461"/>
      <c r="L69" s="465" t="s">
        <v>191</v>
      </c>
      <c r="M69" s="461"/>
      <c r="N69" s="462"/>
      <c r="O69" s="409"/>
      <c r="P69" s="409"/>
      <c r="Q69" s="409"/>
      <c r="R69" s="409"/>
      <c r="S69" s="409"/>
      <c r="T69" s="409"/>
      <c r="U69" s="409"/>
      <c r="V69" s="409"/>
      <c r="W69" s="409"/>
      <c r="X69" s="409"/>
      <c r="Y69" s="409"/>
      <c r="Z69" s="409"/>
      <c r="AA69" s="409"/>
      <c r="AB69" s="409"/>
    </row>
    <row r="70" spans="1:28" s="530" customFormat="1" ht="11.25">
      <c r="A70" s="527" t="s">
        <v>320</v>
      </c>
      <c r="B70" s="463"/>
      <c r="C70" s="454" t="s">
        <v>321</v>
      </c>
      <c r="D70" s="455" t="s">
        <v>322</v>
      </c>
      <c r="E70" s="455" t="s">
        <v>205</v>
      </c>
      <c r="F70" s="456">
        <v>0</v>
      </c>
      <c r="G70" s="464" t="s">
        <v>19</v>
      </c>
      <c r="H70" s="458">
        <v>4</v>
      </c>
      <c r="I70" s="544" t="s">
        <v>11</v>
      </c>
      <c r="J70" s="528">
        <v>3</v>
      </c>
      <c r="K70" s="461"/>
      <c r="L70" s="465" t="s">
        <v>191</v>
      </c>
      <c r="M70" s="461"/>
      <c r="N70" s="462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409"/>
      <c r="Z70" s="409"/>
      <c r="AA70" s="409"/>
      <c r="AB70" s="409"/>
    </row>
    <row r="71" spans="1:28" s="530" customFormat="1" ht="11.25">
      <c r="A71" s="527" t="s">
        <v>323</v>
      </c>
      <c r="B71" s="463"/>
      <c r="C71" s="454" t="s">
        <v>324</v>
      </c>
      <c r="D71" s="455" t="s">
        <v>325</v>
      </c>
      <c r="E71" s="455" t="s">
        <v>205</v>
      </c>
      <c r="F71" s="456">
        <v>0</v>
      </c>
      <c r="G71" s="464" t="s">
        <v>19</v>
      </c>
      <c r="H71" s="458">
        <v>1</v>
      </c>
      <c r="I71" s="544" t="s">
        <v>11</v>
      </c>
      <c r="J71" s="528">
        <v>1</v>
      </c>
      <c r="K71" s="461"/>
      <c r="L71" s="465" t="s">
        <v>191</v>
      </c>
      <c r="M71" s="461"/>
      <c r="N71" s="462"/>
      <c r="O71" s="409"/>
      <c r="P71" s="409"/>
      <c r="Q71" s="409"/>
      <c r="R71" s="409"/>
      <c r="S71" s="409"/>
      <c r="T71" s="409"/>
      <c r="U71" s="409"/>
      <c r="V71" s="409"/>
      <c r="W71" s="409"/>
      <c r="X71" s="409"/>
      <c r="Y71" s="409"/>
      <c r="Z71" s="409"/>
      <c r="AA71" s="409"/>
      <c r="AB71" s="409"/>
    </row>
    <row r="72" spans="1:28" s="530" customFormat="1" ht="22.5">
      <c r="A72" s="527" t="s">
        <v>326</v>
      </c>
      <c r="B72" s="463"/>
      <c r="C72" s="454" t="s">
        <v>327</v>
      </c>
      <c r="D72" s="455" t="s">
        <v>328</v>
      </c>
      <c r="E72" s="455" t="s">
        <v>307</v>
      </c>
      <c r="F72" s="456">
        <v>2</v>
      </c>
      <c r="G72" s="464" t="s">
        <v>19</v>
      </c>
      <c r="H72" s="458">
        <v>0</v>
      </c>
      <c r="I72" s="544" t="s">
        <v>10</v>
      </c>
      <c r="J72" s="528">
        <v>2</v>
      </c>
      <c r="K72" s="461"/>
      <c r="L72" s="465" t="s">
        <v>258</v>
      </c>
      <c r="M72" s="461"/>
      <c r="N72" s="462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</row>
    <row r="73" spans="1:28" s="530" customFormat="1" ht="11.25">
      <c r="A73" s="527" t="s">
        <v>329</v>
      </c>
      <c r="B73" s="463"/>
      <c r="C73" s="454" t="s">
        <v>330</v>
      </c>
      <c r="D73" s="455" t="s">
        <v>314</v>
      </c>
      <c r="E73" s="455" t="s">
        <v>205</v>
      </c>
      <c r="F73" s="456">
        <v>2</v>
      </c>
      <c r="G73" s="464" t="s">
        <v>19</v>
      </c>
      <c r="H73" s="458">
        <v>0</v>
      </c>
      <c r="I73" s="544" t="s">
        <v>10</v>
      </c>
      <c r="J73" s="528">
        <v>2</v>
      </c>
      <c r="K73" s="461"/>
      <c r="L73" s="465" t="s">
        <v>191</v>
      </c>
      <c r="M73" s="461"/>
      <c r="N73" s="462"/>
      <c r="O73" s="409"/>
      <c r="P73" s="409"/>
      <c r="Q73" s="409"/>
      <c r="R73" s="409"/>
      <c r="S73" s="409"/>
      <c r="T73" s="409"/>
      <c r="U73" s="409"/>
      <c r="V73" s="409"/>
      <c r="W73" s="409"/>
      <c r="X73" s="409"/>
      <c r="Y73" s="409"/>
      <c r="Z73" s="409"/>
      <c r="AA73" s="409"/>
      <c r="AB73" s="409"/>
    </row>
    <row r="74" spans="1:28" s="530" customFormat="1" ht="11.25">
      <c r="A74" s="527" t="s">
        <v>331</v>
      </c>
      <c r="B74" s="463"/>
      <c r="C74" s="454" t="s">
        <v>332</v>
      </c>
      <c r="D74" s="455" t="s">
        <v>314</v>
      </c>
      <c r="E74" s="455" t="s">
        <v>205</v>
      </c>
      <c r="F74" s="456">
        <v>2</v>
      </c>
      <c r="G74" s="464" t="s">
        <v>19</v>
      </c>
      <c r="H74" s="458">
        <v>0</v>
      </c>
      <c r="I74" s="544" t="s">
        <v>10</v>
      </c>
      <c r="J74" s="528">
        <v>2</v>
      </c>
      <c r="K74" s="461"/>
      <c r="L74" s="465" t="s">
        <v>191</v>
      </c>
      <c r="M74" s="461"/>
      <c r="N74" s="462"/>
      <c r="O74" s="409"/>
      <c r="P74" s="409"/>
      <c r="Q74" s="409"/>
      <c r="R74" s="409"/>
      <c r="S74" s="409"/>
      <c r="T74" s="409"/>
      <c r="U74" s="409"/>
      <c r="V74" s="409"/>
      <c r="W74" s="409"/>
      <c r="X74" s="409"/>
      <c r="Y74" s="409"/>
      <c r="Z74" s="409"/>
      <c r="AA74" s="409"/>
      <c r="AB74" s="409"/>
    </row>
    <row r="75" spans="1:28" s="530" customFormat="1" ht="11.25">
      <c r="A75" s="527" t="s">
        <v>333</v>
      </c>
      <c r="B75" s="463"/>
      <c r="C75" s="454" t="s">
        <v>334</v>
      </c>
      <c r="D75" s="455" t="s">
        <v>335</v>
      </c>
      <c r="E75" s="455" t="s">
        <v>336</v>
      </c>
      <c r="F75" s="456">
        <v>2</v>
      </c>
      <c r="G75" s="464" t="s">
        <v>19</v>
      </c>
      <c r="H75" s="458">
        <v>0</v>
      </c>
      <c r="I75" s="544" t="s">
        <v>10</v>
      </c>
      <c r="J75" s="528">
        <v>2</v>
      </c>
      <c r="K75" s="461"/>
      <c r="L75" s="465" t="s">
        <v>258</v>
      </c>
      <c r="M75" s="461"/>
      <c r="N75" s="462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  <c r="AA75" s="409"/>
      <c r="AB75" s="409"/>
    </row>
    <row r="76" spans="1:28" s="530" customFormat="1" ht="11.25">
      <c r="A76" s="527" t="s">
        <v>337</v>
      </c>
      <c r="B76" s="463"/>
      <c r="C76" s="454" t="s">
        <v>338</v>
      </c>
      <c r="D76" s="455" t="s">
        <v>339</v>
      </c>
      <c r="E76" s="455" t="s">
        <v>205</v>
      </c>
      <c r="F76" s="456">
        <v>0</v>
      </c>
      <c r="G76" s="464" t="s">
        <v>19</v>
      </c>
      <c r="H76" s="458">
        <v>2</v>
      </c>
      <c r="I76" s="544" t="s">
        <v>11</v>
      </c>
      <c r="J76" s="528">
        <v>2</v>
      </c>
      <c r="K76" s="461"/>
      <c r="L76" s="465" t="s">
        <v>191</v>
      </c>
      <c r="M76" s="461"/>
      <c r="N76" s="462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9"/>
      <c r="Z76" s="409"/>
      <c r="AA76" s="409"/>
      <c r="AB76" s="409"/>
    </row>
    <row r="77" spans="1:28" s="530" customFormat="1" ht="22.5">
      <c r="A77" s="527" t="s">
        <v>340</v>
      </c>
      <c r="B77" s="463"/>
      <c r="C77" s="454" t="s">
        <v>341</v>
      </c>
      <c r="D77" s="455" t="s">
        <v>328</v>
      </c>
      <c r="E77" s="455" t="s">
        <v>307</v>
      </c>
      <c r="F77" s="456">
        <v>2</v>
      </c>
      <c r="G77" s="464" t="s">
        <v>19</v>
      </c>
      <c r="H77" s="458">
        <v>0</v>
      </c>
      <c r="I77" s="544" t="s">
        <v>10</v>
      </c>
      <c r="J77" s="528">
        <v>2</v>
      </c>
      <c r="K77" s="461"/>
      <c r="L77" s="465" t="s">
        <v>191</v>
      </c>
      <c r="M77" s="461"/>
      <c r="N77" s="462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</row>
    <row r="78" spans="1:28" s="530" customFormat="1" ht="11.25">
      <c r="A78" s="527" t="s">
        <v>342</v>
      </c>
      <c r="B78" s="463"/>
      <c r="C78" s="454" t="s">
        <v>343</v>
      </c>
      <c r="D78" s="455" t="s">
        <v>344</v>
      </c>
      <c r="E78" s="455" t="s">
        <v>311</v>
      </c>
      <c r="F78" s="456">
        <v>2</v>
      </c>
      <c r="G78" s="464" t="s">
        <v>19</v>
      </c>
      <c r="H78" s="458">
        <v>0</v>
      </c>
      <c r="I78" s="459" t="s">
        <v>10</v>
      </c>
      <c r="J78" s="528">
        <v>2</v>
      </c>
      <c r="K78" s="461"/>
      <c r="L78" s="465" t="s">
        <v>191</v>
      </c>
      <c r="M78" s="461"/>
      <c r="N78" s="462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409"/>
    </row>
    <row r="79" spans="1:28" s="530" customFormat="1" ht="11.25">
      <c r="A79" s="527" t="s">
        <v>345</v>
      </c>
      <c r="B79" s="463"/>
      <c r="C79" s="454" t="s">
        <v>346</v>
      </c>
      <c r="D79" s="455" t="s">
        <v>347</v>
      </c>
      <c r="E79" s="455" t="s">
        <v>307</v>
      </c>
      <c r="F79" s="456">
        <v>2</v>
      </c>
      <c r="G79" s="464" t="s">
        <v>19</v>
      </c>
      <c r="H79" s="458">
        <v>0</v>
      </c>
      <c r="I79" s="459" t="s">
        <v>10</v>
      </c>
      <c r="J79" s="528">
        <v>2</v>
      </c>
      <c r="K79" s="461"/>
      <c r="L79" s="465" t="s">
        <v>258</v>
      </c>
      <c r="M79" s="461"/>
      <c r="N79" s="462"/>
      <c r="O79" s="409"/>
      <c r="P79" s="545"/>
      <c r="Q79" s="409"/>
      <c r="R79" s="409"/>
      <c r="S79" s="409"/>
      <c r="T79" s="409"/>
      <c r="U79" s="409"/>
      <c r="V79" s="409"/>
      <c r="W79" s="409"/>
      <c r="X79" s="409"/>
      <c r="Y79" s="409"/>
      <c r="Z79" s="409"/>
      <c r="AA79" s="409"/>
      <c r="AB79" s="409"/>
    </row>
    <row r="80" spans="1:28" s="530" customFormat="1" ht="22.5">
      <c r="A80" s="527" t="s">
        <v>348</v>
      </c>
      <c r="B80" s="463"/>
      <c r="C80" s="454" t="s">
        <v>349</v>
      </c>
      <c r="D80" s="455" t="s">
        <v>350</v>
      </c>
      <c r="E80" s="455" t="s">
        <v>205</v>
      </c>
      <c r="F80" s="456">
        <v>3</v>
      </c>
      <c r="G80" s="464" t="s">
        <v>19</v>
      </c>
      <c r="H80" s="458">
        <v>0</v>
      </c>
      <c r="I80" s="459" t="s">
        <v>10</v>
      </c>
      <c r="J80" s="528">
        <v>3</v>
      </c>
      <c r="K80" s="461"/>
      <c r="L80" s="465" t="s">
        <v>351</v>
      </c>
      <c r="M80" s="461"/>
      <c r="N80" s="462"/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409"/>
      <c r="Z80" s="409"/>
      <c r="AA80" s="409"/>
      <c r="AB80" s="409"/>
    </row>
    <row r="81" spans="1:28" s="530" customFormat="1" ht="11.25">
      <c r="A81" s="527" t="s">
        <v>352</v>
      </c>
      <c r="B81" s="463"/>
      <c r="C81" s="454" t="s">
        <v>353</v>
      </c>
      <c r="D81" s="455" t="s">
        <v>306</v>
      </c>
      <c r="E81" s="455" t="s">
        <v>307</v>
      </c>
      <c r="F81" s="456">
        <v>1</v>
      </c>
      <c r="G81" s="464" t="s">
        <v>19</v>
      </c>
      <c r="H81" s="458">
        <v>0</v>
      </c>
      <c r="I81" s="459" t="s">
        <v>10</v>
      </c>
      <c r="J81" s="528">
        <v>1</v>
      </c>
      <c r="K81" s="461"/>
      <c r="L81" s="465" t="s">
        <v>191</v>
      </c>
      <c r="M81" s="461"/>
      <c r="N81" s="462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409"/>
      <c r="AB81" s="409"/>
    </row>
    <row r="82" spans="1:28" s="530" customFormat="1" ht="11.25">
      <c r="A82" s="527" t="s">
        <v>354</v>
      </c>
      <c r="B82" s="463"/>
      <c r="C82" s="454" t="s">
        <v>355</v>
      </c>
      <c r="D82" s="455" t="s">
        <v>319</v>
      </c>
      <c r="E82" s="455" t="s">
        <v>307</v>
      </c>
      <c r="F82" s="456">
        <v>2</v>
      </c>
      <c r="G82" s="464" t="s">
        <v>19</v>
      </c>
      <c r="H82" s="458">
        <v>0</v>
      </c>
      <c r="I82" s="459" t="s">
        <v>10</v>
      </c>
      <c r="J82" s="528">
        <v>2</v>
      </c>
      <c r="K82" s="461"/>
      <c r="L82" s="465" t="s">
        <v>191</v>
      </c>
      <c r="M82" s="461"/>
      <c r="N82" s="462"/>
      <c r="O82" s="409"/>
      <c r="P82" s="409"/>
      <c r="Q82" s="409"/>
      <c r="R82" s="409"/>
      <c r="S82" s="409"/>
      <c r="T82" s="409"/>
      <c r="U82" s="409"/>
      <c r="V82" s="409"/>
      <c r="W82" s="409"/>
      <c r="X82" s="409"/>
      <c r="Y82" s="409"/>
      <c r="Z82" s="409"/>
      <c r="AA82" s="409"/>
      <c r="AB82" s="409"/>
    </row>
    <row r="83" spans="1:28" s="530" customFormat="1" ht="22.5">
      <c r="A83" s="527" t="s">
        <v>356</v>
      </c>
      <c r="B83" s="463"/>
      <c r="C83" s="454" t="s">
        <v>357</v>
      </c>
      <c r="D83" s="455" t="s">
        <v>358</v>
      </c>
      <c r="E83" s="455" t="s">
        <v>205</v>
      </c>
      <c r="F83" s="456">
        <v>2</v>
      </c>
      <c r="G83" s="464" t="s">
        <v>19</v>
      </c>
      <c r="H83" s="458">
        <v>0</v>
      </c>
      <c r="I83" s="544" t="s">
        <v>10</v>
      </c>
      <c r="J83" s="528">
        <v>2</v>
      </c>
      <c r="K83" s="461"/>
      <c r="L83" s="465" t="s">
        <v>191</v>
      </c>
      <c r="M83" s="461"/>
      <c r="N83" s="462"/>
      <c r="O83" s="409"/>
      <c r="P83" s="409"/>
      <c r="Q83" s="409"/>
      <c r="R83" s="409"/>
      <c r="S83" s="409"/>
      <c r="T83" s="409"/>
      <c r="U83" s="409"/>
      <c r="V83" s="409"/>
      <c r="W83" s="409"/>
      <c r="X83" s="409"/>
      <c r="Y83" s="409"/>
      <c r="Z83" s="409"/>
      <c r="AA83" s="409"/>
      <c r="AB83" s="409"/>
    </row>
    <row r="84" spans="1:28" s="530" customFormat="1" ht="22.5">
      <c r="A84" s="527" t="s">
        <v>359</v>
      </c>
      <c r="B84" s="463"/>
      <c r="C84" s="454" t="s">
        <v>360</v>
      </c>
      <c r="D84" s="455" t="s">
        <v>325</v>
      </c>
      <c r="E84" s="455" t="s">
        <v>205</v>
      </c>
      <c r="F84" s="456">
        <v>2</v>
      </c>
      <c r="G84" s="464" t="s">
        <v>19</v>
      </c>
      <c r="H84" s="458">
        <v>0</v>
      </c>
      <c r="I84" s="544" t="s">
        <v>10</v>
      </c>
      <c r="J84" s="528">
        <v>2</v>
      </c>
      <c r="K84" s="461"/>
      <c r="L84" s="465" t="s">
        <v>351</v>
      </c>
      <c r="M84" s="461"/>
      <c r="N84" s="462"/>
      <c r="O84" s="409"/>
      <c r="P84" s="409"/>
      <c r="Q84" s="409"/>
      <c r="R84" s="409"/>
      <c r="S84" s="409"/>
      <c r="T84" s="409"/>
      <c r="U84" s="409"/>
      <c r="V84" s="409"/>
      <c r="W84" s="409"/>
      <c r="X84" s="409"/>
      <c r="Y84" s="409"/>
      <c r="Z84" s="409"/>
      <c r="AA84" s="409"/>
      <c r="AB84" s="409"/>
    </row>
    <row r="85" spans="1:28" s="530" customFormat="1" ht="11.25">
      <c r="A85" s="531" t="s">
        <v>361</v>
      </c>
      <c r="B85" s="479"/>
      <c r="C85" s="480" t="s">
        <v>362</v>
      </c>
      <c r="D85" s="481" t="s">
        <v>363</v>
      </c>
      <c r="E85" s="481" t="s">
        <v>205</v>
      </c>
      <c r="F85" s="482" t="s">
        <v>246</v>
      </c>
      <c r="G85" s="483" t="s">
        <v>19</v>
      </c>
      <c r="H85" s="484">
        <v>0</v>
      </c>
      <c r="I85" s="546" t="s">
        <v>10</v>
      </c>
      <c r="J85" s="532" t="s">
        <v>246</v>
      </c>
      <c r="K85" s="461"/>
      <c r="L85" s="465" t="s">
        <v>364</v>
      </c>
      <c r="M85" s="461"/>
      <c r="N85" s="462"/>
      <c r="O85" s="409"/>
      <c r="P85" s="409"/>
      <c r="Q85" s="409"/>
      <c r="R85" s="409"/>
      <c r="S85" s="409"/>
      <c r="T85" s="409"/>
      <c r="U85" s="409"/>
      <c r="V85" s="409"/>
      <c r="W85" s="409"/>
      <c r="X85" s="409"/>
      <c r="Y85" s="409"/>
      <c r="Z85" s="409"/>
      <c r="AA85" s="409"/>
      <c r="AB85" s="409"/>
    </row>
    <row r="86" spans="1:28" s="530" customFormat="1" ht="11.25">
      <c r="A86" s="531" t="s">
        <v>365</v>
      </c>
      <c r="B86" s="479"/>
      <c r="C86" s="480" t="s">
        <v>366</v>
      </c>
      <c r="D86" s="481" t="s">
        <v>363</v>
      </c>
      <c r="E86" s="481" t="s">
        <v>205</v>
      </c>
      <c r="F86" s="482" t="s">
        <v>246</v>
      </c>
      <c r="G86" s="483" t="s">
        <v>19</v>
      </c>
      <c r="H86" s="484">
        <v>0</v>
      </c>
      <c r="I86" s="546" t="s">
        <v>10</v>
      </c>
      <c r="J86" s="532" t="s">
        <v>246</v>
      </c>
      <c r="K86" s="461"/>
      <c r="L86" s="465" t="s">
        <v>247</v>
      </c>
      <c r="M86" s="461"/>
      <c r="N86" s="462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09"/>
      <c r="AA86" s="409"/>
      <c r="AB86" s="409"/>
    </row>
    <row r="87" spans="1:28" s="530" customFormat="1" ht="12" thickBot="1">
      <c r="A87" s="547" t="s">
        <v>367</v>
      </c>
      <c r="B87" s="548"/>
      <c r="C87" s="549" t="s">
        <v>368</v>
      </c>
      <c r="D87" s="550" t="s">
        <v>363</v>
      </c>
      <c r="E87" s="550" t="s">
        <v>205</v>
      </c>
      <c r="F87" s="551" t="s">
        <v>246</v>
      </c>
      <c r="G87" s="552" t="s">
        <v>19</v>
      </c>
      <c r="H87" s="553">
        <v>0</v>
      </c>
      <c r="I87" s="554" t="s">
        <v>10</v>
      </c>
      <c r="J87" s="555" t="s">
        <v>246</v>
      </c>
      <c r="K87" s="556"/>
      <c r="L87" s="506" t="s">
        <v>247</v>
      </c>
      <c r="M87" s="461"/>
      <c r="N87" s="462"/>
      <c r="O87" s="409"/>
      <c r="P87" s="409"/>
      <c r="Q87" s="409"/>
      <c r="R87" s="409"/>
      <c r="S87" s="409"/>
      <c r="T87" s="409"/>
      <c r="U87" s="409"/>
      <c r="V87" s="409"/>
      <c r="W87" s="409"/>
      <c r="X87" s="409"/>
      <c r="Y87" s="409"/>
      <c r="Z87" s="409"/>
      <c r="AA87" s="409"/>
      <c r="AB87" s="409"/>
    </row>
    <row r="88" spans="1:28" s="530" customFormat="1" ht="12" thickTop="1">
      <c r="A88" s="557"/>
      <c r="B88" s="558"/>
      <c r="C88" s="517"/>
      <c r="D88" s="413"/>
      <c r="E88" s="511" t="s">
        <v>292</v>
      </c>
      <c r="F88" s="559">
        <f>SUM(F60:F87)</f>
        <v>36</v>
      </c>
      <c r="G88" s="513" t="s">
        <v>19</v>
      </c>
      <c r="H88" s="560">
        <f>SUM(H60:H87)</f>
        <v>15</v>
      </c>
      <c r="I88" s="515" t="s">
        <v>293</v>
      </c>
      <c r="J88" s="561">
        <f>SUM(J60:J87)</f>
        <v>49</v>
      </c>
      <c r="K88" s="561"/>
      <c r="L88" s="561"/>
      <c r="M88" s="561"/>
      <c r="N88" s="462"/>
      <c r="O88" s="409"/>
      <c r="P88" s="409"/>
      <c r="Q88" s="409"/>
      <c r="R88" s="409"/>
      <c r="S88" s="409"/>
      <c r="T88" s="409"/>
      <c r="U88" s="409"/>
      <c r="V88" s="409"/>
      <c r="W88" s="409"/>
      <c r="X88" s="409"/>
      <c r="Y88" s="409"/>
      <c r="Z88" s="409"/>
      <c r="AA88" s="409"/>
      <c r="AB88" s="409"/>
    </row>
    <row r="89" spans="1:28" ht="11.25">
      <c r="A89" s="507"/>
      <c r="B89" s="508"/>
      <c r="C89" s="517"/>
      <c r="D89" s="413"/>
      <c r="E89" s="413"/>
      <c r="F89" s="518"/>
      <c r="G89" s="519"/>
      <c r="H89" s="520"/>
      <c r="I89" s="519"/>
      <c r="J89" s="413"/>
      <c r="K89" s="413"/>
      <c r="L89" s="413"/>
      <c r="M89" s="413"/>
      <c r="N89" s="462"/>
      <c r="O89" s="409"/>
      <c r="P89" s="410"/>
      <c r="Q89" s="516"/>
      <c r="R89" s="516"/>
      <c r="S89" s="516"/>
      <c r="T89" s="516"/>
      <c r="U89" s="516"/>
      <c r="V89" s="516"/>
      <c r="W89" s="516"/>
      <c r="X89" s="516"/>
      <c r="Y89" s="516"/>
      <c r="Z89" s="516"/>
      <c r="AA89" s="516"/>
      <c r="AB89" s="516"/>
    </row>
    <row r="90" spans="1:28" ht="11.25">
      <c r="A90" s="507"/>
      <c r="B90" s="508"/>
      <c r="C90" s="517"/>
      <c r="D90" s="413"/>
      <c r="E90" s="413"/>
      <c r="F90" s="521" t="s">
        <v>294</v>
      </c>
      <c r="G90" s="522"/>
      <c r="H90" s="522"/>
      <c r="I90" s="519"/>
      <c r="N90" s="462"/>
      <c r="O90" s="409"/>
      <c r="P90" s="410"/>
      <c r="Q90" s="516"/>
      <c r="R90" s="516"/>
      <c r="S90" s="516"/>
      <c r="T90" s="516"/>
      <c r="U90" s="516"/>
      <c r="V90" s="516"/>
      <c r="W90" s="516"/>
      <c r="X90" s="516"/>
      <c r="Y90" s="516"/>
      <c r="Z90" s="516"/>
      <c r="AA90" s="516"/>
      <c r="AB90" s="516"/>
    </row>
    <row r="91" spans="1:28" s="564" customFormat="1" ht="24.75" customHeight="1" thickBot="1">
      <c r="A91" s="764" t="s">
        <v>821</v>
      </c>
      <c r="B91" s="765"/>
      <c r="C91" s="765"/>
      <c r="D91" s="524"/>
      <c r="E91" s="429"/>
      <c r="F91" s="430"/>
      <c r="G91" s="431"/>
      <c r="H91" s="431"/>
      <c r="I91" s="432"/>
      <c r="J91" s="432"/>
      <c r="K91" s="433"/>
      <c r="L91" s="434"/>
      <c r="M91" s="435"/>
      <c r="N91" s="462"/>
      <c r="O91" s="562"/>
      <c r="P91" s="562"/>
      <c r="Q91" s="563"/>
      <c r="R91" s="563"/>
      <c r="S91" s="563"/>
      <c r="T91" s="563"/>
      <c r="U91" s="563"/>
      <c r="V91" s="563"/>
      <c r="W91" s="563"/>
      <c r="X91" s="563"/>
      <c r="Y91" s="563"/>
      <c r="Z91" s="563"/>
      <c r="AA91" s="563"/>
      <c r="AB91" s="563"/>
    </row>
    <row r="92" spans="1:28" s="451" customFormat="1" ht="19.5" customHeight="1" thickBot="1" thickTop="1">
      <c r="A92" s="565" t="s">
        <v>180</v>
      </c>
      <c r="B92" s="441"/>
      <c r="C92" s="566" t="s">
        <v>181</v>
      </c>
      <c r="D92" s="566" t="s">
        <v>182</v>
      </c>
      <c r="E92" s="567" t="s">
        <v>183</v>
      </c>
      <c r="F92" s="757" t="s">
        <v>184</v>
      </c>
      <c r="G92" s="758"/>
      <c r="H92" s="759"/>
      <c r="I92" s="568" t="s">
        <v>185</v>
      </c>
      <c r="J92" s="567" t="s">
        <v>12</v>
      </c>
      <c r="K92" s="446"/>
      <c r="L92" s="447" t="s">
        <v>186</v>
      </c>
      <c r="M92" s="448"/>
      <c r="N92" s="462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</row>
    <row r="93" spans="1:28" ht="12" thickTop="1">
      <c r="A93" s="527" t="s">
        <v>369</v>
      </c>
      <c r="B93" s="453"/>
      <c r="C93" s="569" t="s">
        <v>370</v>
      </c>
      <c r="D93" s="570" t="s">
        <v>371</v>
      </c>
      <c r="E93" s="452" t="s">
        <v>372</v>
      </c>
      <c r="F93" s="571">
        <v>2</v>
      </c>
      <c r="G93" s="572" t="s">
        <v>19</v>
      </c>
      <c r="H93" s="569">
        <v>0</v>
      </c>
      <c r="I93" s="573" t="s">
        <v>10</v>
      </c>
      <c r="J93" s="573">
        <v>2</v>
      </c>
      <c r="K93" s="574"/>
      <c r="L93" s="529" t="s">
        <v>191</v>
      </c>
      <c r="M93" s="461"/>
      <c r="N93" s="462"/>
      <c r="O93" s="409"/>
      <c r="P93" s="410"/>
      <c r="Q93" s="516"/>
      <c r="R93" s="516"/>
      <c r="S93" s="516"/>
      <c r="T93" s="516"/>
      <c r="U93" s="516"/>
      <c r="V93" s="516"/>
      <c r="W93" s="516"/>
      <c r="X93" s="516"/>
      <c r="Y93" s="516"/>
      <c r="Z93" s="516"/>
      <c r="AA93" s="516"/>
      <c r="AB93" s="516"/>
    </row>
    <row r="94" spans="1:28" ht="22.5">
      <c r="A94" s="527" t="s">
        <v>373</v>
      </c>
      <c r="B94" s="463"/>
      <c r="C94" s="471" t="s">
        <v>374</v>
      </c>
      <c r="D94" s="472" t="s">
        <v>375</v>
      </c>
      <c r="E94" s="476" t="s">
        <v>376</v>
      </c>
      <c r="F94" s="575">
        <v>2</v>
      </c>
      <c r="G94" s="474" t="s">
        <v>19</v>
      </c>
      <c r="H94" s="471">
        <v>0</v>
      </c>
      <c r="I94" s="476" t="s">
        <v>10</v>
      </c>
      <c r="J94" s="476">
        <v>2</v>
      </c>
      <c r="K94" s="413"/>
      <c r="L94" s="465" t="s">
        <v>191</v>
      </c>
      <c r="M94" s="461"/>
      <c r="N94" s="462"/>
      <c r="O94" s="409"/>
      <c r="P94" s="410"/>
      <c r="Q94" s="516"/>
      <c r="R94" s="516"/>
      <c r="S94" s="516"/>
      <c r="T94" s="516"/>
      <c r="U94" s="516"/>
      <c r="V94" s="516"/>
      <c r="W94" s="516"/>
      <c r="X94" s="516"/>
      <c r="Y94" s="516"/>
      <c r="Z94" s="516"/>
      <c r="AA94" s="516"/>
      <c r="AB94" s="516"/>
    </row>
    <row r="95" spans="1:28" ht="22.5">
      <c r="A95" s="527" t="s">
        <v>377</v>
      </c>
      <c r="B95" s="463"/>
      <c r="C95" s="471" t="s">
        <v>378</v>
      </c>
      <c r="D95" s="472" t="s">
        <v>375</v>
      </c>
      <c r="E95" s="476" t="s">
        <v>376</v>
      </c>
      <c r="F95" s="575">
        <v>2</v>
      </c>
      <c r="G95" s="474" t="s">
        <v>19</v>
      </c>
      <c r="H95" s="471">
        <v>0</v>
      </c>
      <c r="I95" s="476" t="s">
        <v>10</v>
      </c>
      <c r="J95" s="476">
        <v>2</v>
      </c>
      <c r="K95" s="413"/>
      <c r="L95" s="465" t="s">
        <v>191</v>
      </c>
      <c r="M95" s="461"/>
      <c r="N95" s="462"/>
      <c r="O95" s="409"/>
      <c r="P95" s="410"/>
      <c r="Q95" s="516"/>
      <c r="R95" s="516"/>
      <c r="S95" s="516"/>
      <c r="T95" s="516"/>
      <c r="U95" s="516"/>
      <c r="V95" s="516"/>
      <c r="W95" s="516"/>
      <c r="X95" s="516"/>
      <c r="Y95" s="516"/>
      <c r="Z95" s="516"/>
      <c r="AA95" s="516"/>
      <c r="AB95" s="516"/>
    </row>
    <row r="96" spans="1:28" ht="11.25">
      <c r="A96" s="527" t="s">
        <v>379</v>
      </c>
      <c r="B96" s="463"/>
      <c r="C96" s="471" t="s">
        <v>380</v>
      </c>
      <c r="D96" s="472" t="s">
        <v>381</v>
      </c>
      <c r="E96" s="476" t="s">
        <v>382</v>
      </c>
      <c r="F96" s="575">
        <v>1</v>
      </c>
      <c r="G96" s="474" t="s">
        <v>19</v>
      </c>
      <c r="H96" s="471">
        <v>0</v>
      </c>
      <c r="I96" s="476" t="s">
        <v>10</v>
      </c>
      <c r="J96" s="476">
        <v>1</v>
      </c>
      <c r="K96" s="413"/>
      <c r="L96" s="465" t="s">
        <v>191</v>
      </c>
      <c r="M96" s="461"/>
      <c r="N96" s="462"/>
      <c r="O96" s="409"/>
      <c r="P96" s="410"/>
      <c r="Q96" s="516"/>
      <c r="R96" s="516"/>
      <c r="S96" s="516"/>
      <c r="T96" s="516"/>
      <c r="U96" s="516"/>
      <c r="V96" s="516"/>
      <c r="W96" s="516"/>
      <c r="X96" s="516"/>
      <c r="Y96" s="516"/>
      <c r="Z96" s="516"/>
      <c r="AA96" s="516"/>
      <c r="AB96" s="516"/>
    </row>
    <row r="97" spans="1:28" ht="11.25">
      <c r="A97" s="527" t="s">
        <v>383</v>
      </c>
      <c r="B97" s="463"/>
      <c r="C97" s="471" t="s">
        <v>384</v>
      </c>
      <c r="D97" s="472" t="s">
        <v>385</v>
      </c>
      <c r="E97" s="476" t="s">
        <v>386</v>
      </c>
      <c r="F97" s="575">
        <v>2</v>
      </c>
      <c r="G97" s="474" t="s">
        <v>19</v>
      </c>
      <c r="H97" s="471">
        <v>0</v>
      </c>
      <c r="I97" s="476" t="s">
        <v>10</v>
      </c>
      <c r="J97" s="476">
        <v>2</v>
      </c>
      <c r="K97" s="413"/>
      <c r="L97" s="465" t="s">
        <v>191</v>
      </c>
      <c r="M97" s="461"/>
      <c r="N97" s="462"/>
      <c r="O97" s="409"/>
      <c r="P97" s="410"/>
      <c r="Q97" s="516"/>
      <c r="R97" s="516"/>
      <c r="S97" s="516"/>
      <c r="T97" s="516"/>
      <c r="U97" s="516"/>
      <c r="V97" s="516"/>
      <c r="W97" s="516"/>
      <c r="X97" s="516"/>
      <c r="Y97" s="516"/>
      <c r="Z97" s="516"/>
      <c r="AA97" s="516"/>
      <c r="AB97" s="516"/>
    </row>
    <row r="98" spans="1:28" ht="11.25">
      <c r="A98" s="527" t="s">
        <v>387</v>
      </c>
      <c r="B98" s="463"/>
      <c r="C98" s="471" t="s">
        <v>388</v>
      </c>
      <c r="D98" s="472" t="s">
        <v>389</v>
      </c>
      <c r="E98" s="476" t="s">
        <v>386</v>
      </c>
      <c r="F98" s="575">
        <v>2</v>
      </c>
      <c r="G98" s="474" t="s">
        <v>19</v>
      </c>
      <c r="H98" s="471">
        <v>0</v>
      </c>
      <c r="I98" s="476" t="s">
        <v>10</v>
      </c>
      <c r="J98" s="476">
        <v>2</v>
      </c>
      <c r="K98" s="413"/>
      <c r="L98" s="465" t="s">
        <v>191</v>
      </c>
      <c r="M98" s="461"/>
      <c r="N98" s="462"/>
      <c r="O98" s="409"/>
      <c r="P98" s="410"/>
      <c r="Q98" s="516"/>
      <c r="R98" s="516"/>
      <c r="S98" s="516"/>
      <c r="T98" s="516"/>
      <c r="U98" s="516"/>
      <c r="V98" s="516"/>
      <c r="W98" s="516"/>
      <c r="X98" s="516"/>
      <c r="Y98" s="516"/>
      <c r="Z98" s="516"/>
      <c r="AA98" s="516"/>
      <c r="AB98" s="516"/>
    </row>
    <row r="99" spans="1:28" ht="11.25">
      <c r="A99" s="527" t="s">
        <v>390</v>
      </c>
      <c r="B99" s="463"/>
      <c r="C99" s="471" t="s">
        <v>391</v>
      </c>
      <c r="D99" s="472" t="s">
        <v>392</v>
      </c>
      <c r="E99" s="476" t="s">
        <v>372</v>
      </c>
      <c r="F99" s="575">
        <v>2</v>
      </c>
      <c r="G99" s="474" t="s">
        <v>19</v>
      </c>
      <c r="H99" s="471">
        <v>0</v>
      </c>
      <c r="I99" s="476" t="s">
        <v>10</v>
      </c>
      <c r="J99" s="476">
        <v>2</v>
      </c>
      <c r="K99" s="413"/>
      <c r="L99" s="465" t="s">
        <v>191</v>
      </c>
      <c r="M99" s="461"/>
      <c r="N99" s="462"/>
      <c r="O99" s="409"/>
      <c r="P99" s="410"/>
      <c r="Q99" s="516"/>
      <c r="R99" s="516"/>
      <c r="S99" s="516"/>
      <c r="T99" s="516"/>
      <c r="U99" s="516"/>
      <c r="V99" s="516"/>
      <c r="W99" s="516"/>
      <c r="X99" s="516"/>
      <c r="Y99" s="516"/>
      <c r="Z99" s="516"/>
      <c r="AA99" s="516"/>
      <c r="AB99" s="516"/>
    </row>
    <row r="100" spans="1:28" ht="22.5">
      <c r="A100" s="527" t="s">
        <v>393</v>
      </c>
      <c r="B100" s="463"/>
      <c r="C100" s="471" t="s">
        <v>394</v>
      </c>
      <c r="D100" s="472" t="s">
        <v>395</v>
      </c>
      <c r="E100" s="476" t="s">
        <v>372</v>
      </c>
      <c r="F100" s="575">
        <v>2</v>
      </c>
      <c r="G100" s="474" t="s">
        <v>19</v>
      </c>
      <c r="H100" s="471">
        <v>0</v>
      </c>
      <c r="I100" s="476" t="s">
        <v>10</v>
      </c>
      <c r="J100" s="476">
        <v>2</v>
      </c>
      <c r="K100" s="413"/>
      <c r="L100" s="476" t="s">
        <v>396</v>
      </c>
      <c r="M100" s="413"/>
      <c r="N100" s="462"/>
      <c r="O100" s="409"/>
      <c r="P100" s="410"/>
      <c r="Q100" s="516"/>
      <c r="R100" s="516"/>
      <c r="S100" s="516"/>
      <c r="T100" s="516"/>
      <c r="U100" s="516"/>
      <c r="V100" s="516"/>
      <c r="W100" s="516"/>
      <c r="X100" s="516"/>
      <c r="Y100" s="516"/>
      <c r="Z100" s="516"/>
      <c r="AA100" s="516"/>
      <c r="AB100" s="516"/>
    </row>
    <row r="101" spans="1:28" ht="11.25">
      <c r="A101" s="527" t="str">
        <f>A64</f>
        <v>bb2n1g14</v>
      </c>
      <c r="B101" s="463"/>
      <c r="C101" s="471" t="str">
        <f>C64</f>
        <v>Biológiai membránok EA</v>
      </c>
      <c r="D101" s="472" t="s">
        <v>397</v>
      </c>
      <c r="E101" s="476" t="s">
        <v>307</v>
      </c>
      <c r="F101" s="575">
        <v>2</v>
      </c>
      <c r="G101" s="474" t="s">
        <v>19</v>
      </c>
      <c r="H101" s="471">
        <v>0</v>
      </c>
      <c r="I101" s="476" t="s">
        <v>10</v>
      </c>
      <c r="J101" s="476">
        <v>2</v>
      </c>
      <c r="K101" s="413"/>
      <c r="L101" s="465" t="s">
        <v>191</v>
      </c>
      <c r="M101" s="461"/>
      <c r="N101" s="462"/>
      <c r="O101" s="409"/>
      <c r="P101" s="410"/>
      <c r="Q101" s="516"/>
      <c r="R101" s="516"/>
      <c r="S101" s="516"/>
      <c r="T101" s="516"/>
      <c r="U101" s="516"/>
      <c r="V101" s="516"/>
      <c r="W101" s="516"/>
      <c r="X101" s="516"/>
      <c r="Y101" s="516"/>
      <c r="Z101" s="516"/>
      <c r="AA101" s="516"/>
      <c r="AB101" s="516"/>
    </row>
    <row r="102" spans="1:28" ht="11.25">
      <c r="A102" s="527" t="s">
        <v>398</v>
      </c>
      <c r="B102" s="463"/>
      <c r="C102" s="471" t="s">
        <v>399</v>
      </c>
      <c r="D102" s="472" t="s">
        <v>400</v>
      </c>
      <c r="E102" s="476" t="s">
        <v>401</v>
      </c>
      <c r="F102" s="575">
        <v>3</v>
      </c>
      <c r="G102" s="474" t="s">
        <v>19</v>
      </c>
      <c r="H102" s="471">
        <v>0</v>
      </c>
      <c r="I102" s="476" t="s">
        <v>10</v>
      </c>
      <c r="J102" s="476">
        <v>3</v>
      </c>
      <c r="K102" s="413"/>
      <c r="L102" s="465" t="s">
        <v>191</v>
      </c>
      <c r="M102" s="461"/>
      <c r="N102" s="462"/>
      <c r="O102" s="409"/>
      <c r="P102" s="410"/>
      <c r="Q102" s="516"/>
      <c r="R102" s="516"/>
      <c r="S102" s="516"/>
      <c r="T102" s="516"/>
      <c r="U102" s="516"/>
      <c r="V102" s="516"/>
      <c r="W102" s="516"/>
      <c r="X102" s="516"/>
      <c r="Y102" s="516"/>
      <c r="Z102" s="516"/>
      <c r="AA102" s="516"/>
      <c r="AB102" s="516"/>
    </row>
    <row r="103" spans="1:28" ht="11.25">
      <c r="A103" s="527" t="s">
        <v>402</v>
      </c>
      <c r="B103" s="463"/>
      <c r="C103" s="471" t="s">
        <v>403</v>
      </c>
      <c r="D103" s="472" t="s">
        <v>404</v>
      </c>
      <c r="E103" s="476" t="s">
        <v>405</v>
      </c>
      <c r="F103" s="575">
        <v>2</v>
      </c>
      <c r="G103" s="474" t="s">
        <v>19</v>
      </c>
      <c r="H103" s="471">
        <v>0</v>
      </c>
      <c r="I103" s="476" t="s">
        <v>10</v>
      </c>
      <c r="J103" s="476">
        <v>2</v>
      </c>
      <c r="K103" s="413"/>
      <c r="L103" s="465" t="s">
        <v>191</v>
      </c>
      <c r="M103" s="461"/>
      <c r="N103" s="462"/>
      <c r="O103" s="409"/>
      <c r="P103" s="410"/>
      <c r="Q103" s="516"/>
      <c r="R103" s="516"/>
      <c r="S103" s="516"/>
      <c r="T103" s="516"/>
      <c r="U103" s="516"/>
      <c r="V103" s="516"/>
      <c r="W103" s="516"/>
      <c r="X103" s="516"/>
      <c r="Y103" s="516"/>
      <c r="Z103" s="516"/>
      <c r="AA103" s="516"/>
      <c r="AB103" s="516"/>
    </row>
    <row r="104" spans="1:28" ht="11.25">
      <c r="A104" s="531" t="s">
        <v>406</v>
      </c>
      <c r="B104" s="479"/>
      <c r="C104" s="576" t="s">
        <v>407</v>
      </c>
      <c r="D104" s="577" t="s">
        <v>404</v>
      </c>
      <c r="E104" s="578" t="s">
        <v>408</v>
      </c>
      <c r="F104" s="579" t="s">
        <v>246</v>
      </c>
      <c r="G104" s="580" t="s">
        <v>19</v>
      </c>
      <c r="H104" s="576">
        <v>0</v>
      </c>
      <c r="I104" s="578" t="s">
        <v>10</v>
      </c>
      <c r="J104" s="581" t="s">
        <v>246</v>
      </c>
      <c r="K104" s="413"/>
      <c r="L104" s="465" t="s">
        <v>247</v>
      </c>
      <c r="M104" s="461"/>
      <c r="N104" s="462"/>
      <c r="O104" s="409"/>
      <c r="P104" s="410"/>
      <c r="Q104" s="516"/>
      <c r="R104" s="516"/>
      <c r="S104" s="516"/>
      <c r="T104" s="516"/>
      <c r="U104" s="516"/>
      <c r="V104" s="516"/>
      <c r="W104" s="516"/>
      <c r="X104" s="516"/>
      <c r="Y104" s="516"/>
      <c r="Z104" s="516"/>
      <c r="AA104" s="516"/>
      <c r="AB104" s="516"/>
    </row>
    <row r="105" spans="1:28" ht="11.25">
      <c r="A105" s="527" t="s">
        <v>409</v>
      </c>
      <c r="B105" s="463"/>
      <c r="C105" s="471" t="s">
        <v>410</v>
      </c>
      <c r="D105" s="472" t="s">
        <v>411</v>
      </c>
      <c r="E105" s="476" t="s">
        <v>412</v>
      </c>
      <c r="F105" s="575">
        <v>2</v>
      </c>
      <c r="G105" s="474" t="s">
        <v>19</v>
      </c>
      <c r="H105" s="471">
        <v>0</v>
      </c>
      <c r="I105" s="476" t="s">
        <v>10</v>
      </c>
      <c r="J105" s="476">
        <v>2</v>
      </c>
      <c r="K105" s="413"/>
      <c r="L105" s="465" t="s">
        <v>191</v>
      </c>
      <c r="M105" s="461"/>
      <c r="N105" s="462"/>
      <c r="O105" s="409"/>
      <c r="P105" s="410"/>
      <c r="Q105" s="516"/>
      <c r="R105" s="516"/>
      <c r="S105" s="516"/>
      <c r="T105" s="516"/>
      <c r="U105" s="516"/>
      <c r="V105" s="516"/>
      <c r="W105" s="516"/>
      <c r="X105" s="516"/>
      <c r="Y105" s="516"/>
      <c r="Z105" s="516"/>
      <c r="AA105" s="516"/>
      <c r="AB105" s="516"/>
    </row>
    <row r="106" spans="1:28" ht="11.25">
      <c r="A106" s="582" t="s">
        <v>413</v>
      </c>
      <c r="B106" s="463"/>
      <c r="C106" s="471" t="s">
        <v>414</v>
      </c>
      <c r="D106" s="472" t="s">
        <v>415</v>
      </c>
      <c r="E106" s="476" t="s">
        <v>416</v>
      </c>
      <c r="F106" s="575">
        <v>0</v>
      </c>
      <c r="G106" s="474" t="s">
        <v>19</v>
      </c>
      <c r="H106" s="471">
        <v>3</v>
      </c>
      <c r="I106" s="476" t="s">
        <v>11</v>
      </c>
      <c r="J106" s="476">
        <v>3</v>
      </c>
      <c r="K106" s="413"/>
      <c r="L106" s="465" t="s">
        <v>191</v>
      </c>
      <c r="M106" s="461"/>
      <c r="N106" s="462"/>
      <c r="O106" s="409"/>
      <c r="P106" s="410"/>
      <c r="Q106" s="516"/>
      <c r="R106" s="516"/>
      <c r="S106" s="516"/>
      <c r="T106" s="516"/>
      <c r="U106" s="516"/>
      <c r="V106" s="516"/>
      <c r="W106" s="516"/>
      <c r="X106" s="516"/>
      <c r="Y106" s="516"/>
      <c r="Z106" s="516"/>
      <c r="AA106" s="516"/>
      <c r="AB106" s="516"/>
    </row>
    <row r="107" spans="1:28" ht="11.25">
      <c r="A107" s="582" t="s">
        <v>417</v>
      </c>
      <c r="B107" s="463"/>
      <c r="C107" s="471" t="s">
        <v>418</v>
      </c>
      <c r="D107" s="472" t="s">
        <v>415</v>
      </c>
      <c r="E107" s="476" t="s">
        <v>416</v>
      </c>
      <c r="F107" s="575">
        <v>2</v>
      </c>
      <c r="G107" s="474" t="s">
        <v>19</v>
      </c>
      <c r="H107" s="471">
        <v>0</v>
      </c>
      <c r="I107" s="476" t="s">
        <v>10</v>
      </c>
      <c r="J107" s="476">
        <v>2</v>
      </c>
      <c r="K107" s="413"/>
      <c r="L107" s="465" t="s">
        <v>191</v>
      </c>
      <c r="M107" s="461"/>
      <c r="N107" s="462"/>
      <c r="O107" s="409"/>
      <c r="P107" s="410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16"/>
    </row>
    <row r="108" spans="1:28" ht="11.25">
      <c r="A108" s="582" t="s">
        <v>419</v>
      </c>
      <c r="B108" s="463"/>
      <c r="C108" s="471" t="s">
        <v>420</v>
      </c>
      <c r="D108" s="472" t="s">
        <v>415</v>
      </c>
      <c r="E108" s="476" t="s">
        <v>416</v>
      </c>
      <c r="F108" s="575">
        <v>2</v>
      </c>
      <c r="G108" s="474" t="s">
        <v>19</v>
      </c>
      <c r="H108" s="471">
        <v>0</v>
      </c>
      <c r="I108" s="476" t="s">
        <v>10</v>
      </c>
      <c r="J108" s="476">
        <v>2</v>
      </c>
      <c r="K108" s="413"/>
      <c r="L108" s="465" t="s">
        <v>191</v>
      </c>
      <c r="M108" s="461"/>
      <c r="N108" s="462"/>
      <c r="O108" s="409"/>
      <c r="P108" s="410"/>
      <c r="Q108" s="516"/>
      <c r="R108" s="516"/>
      <c r="S108" s="516"/>
      <c r="T108" s="516"/>
      <c r="U108" s="516"/>
      <c r="V108" s="516"/>
      <c r="W108" s="516"/>
      <c r="X108" s="516"/>
      <c r="Y108" s="516"/>
      <c r="Z108" s="516"/>
      <c r="AA108" s="516"/>
      <c r="AB108" s="516"/>
    </row>
    <row r="109" spans="1:28" ht="11.25">
      <c r="A109" s="582" t="s">
        <v>421</v>
      </c>
      <c r="B109" s="463"/>
      <c r="C109" s="471" t="s">
        <v>422</v>
      </c>
      <c r="D109" s="472" t="s">
        <v>423</v>
      </c>
      <c r="E109" s="476" t="s">
        <v>424</v>
      </c>
      <c r="F109" s="575">
        <v>2</v>
      </c>
      <c r="G109" s="474" t="s">
        <v>19</v>
      </c>
      <c r="H109" s="471">
        <v>0</v>
      </c>
      <c r="I109" s="476" t="s">
        <v>10</v>
      </c>
      <c r="J109" s="476">
        <v>2</v>
      </c>
      <c r="K109" s="413"/>
      <c r="L109" s="465" t="s">
        <v>191</v>
      </c>
      <c r="M109" s="461"/>
      <c r="N109" s="462"/>
      <c r="O109" s="409"/>
      <c r="P109" s="410"/>
      <c r="Q109" s="516"/>
      <c r="R109" s="516"/>
      <c r="S109" s="516"/>
      <c r="T109" s="516"/>
      <c r="U109" s="516"/>
      <c r="V109" s="516"/>
      <c r="W109" s="516"/>
      <c r="X109" s="516"/>
      <c r="Y109" s="516"/>
      <c r="Z109" s="516"/>
      <c r="AA109" s="516"/>
      <c r="AB109" s="516"/>
    </row>
    <row r="110" spans="1:28" ht="11.25">
      <c r="A110" s="582" t="s">
        <v>425</v>
      </c>
      <c r="B110" s="463"/>
      <c r="C110" s="471" t="s">
        <v>426</v>
      </c>
      <c r="D110" s="472" t="s">
        <v>427</v>
      </c>
      <c r="E110" s="476" t="s">
        <v>428</v>
      </c>
      <c r="F110" s="575">
        <v>2</v>
      </c>
      <c r="G110" s="474" t="s">
        <v>19</v>
      </c>
      <c r="H110" s="471">
        <v>0</v>
      </c>
      <c r="I110" s="476" t="s">
        <v>10</v>
      </c>
      <c r="J110" s="476">
        <v>2</v>
      </c>
      <c r="K110" s="413"/>
      <c r="L110" s="465" t="s">
        <v>191</v>
      </c>
      <c r="M110" s="461"/>
      <c r="N110" s="462"/>
      <c r="O110" s="409"/>
      <c r="P110" s="410"/>
      <c r="Q110" s="516"/>
      <c r="R110" s="516"/>
      <c r="S110" s="516"/>
      <c r="T110" s="516"/>
      <c r="U110" s="516"/>
      <c r="V110" s="516"/>
      <c r="W110" s="516"/>
      <c r="X110" s="516"/>
      <c r="Y110" s="516"/>
      <c r="Z110" s="516"/>
      <c r="AA110" s="516"/>
      <c r="AB110" s="516"/>
    </row>
    <row r="111" spans="1:28" ht="11.25">
      <c r="A111" s="582" t="s">
        <v>429</v>
      </c>
      <c r="B111" s="463"/>
      <c r="C111" s="471" t="s">
        <v>430</v>
      </c>
      <c r="D111" s="472" t="s">
        <v>431</v>
      </c>
      <c r="E111" s="476" t="s">
        <v>432</v>
      </c>
      <c r="F111" s="575">
        <v>2</v>
      </c>
      <c r="G111" s="474" t="s">
        <v>19</v>
      </c>
      <c r="H111" s="471">
        <v>0</v>
      </c>
      <c r="I111" s="476" t="s">
        <v>10</v>
      </c>
      <c r="J111" s="476">
        <v>2</v>
      </c>
      <c r="K111" s="413"/>
      <c r="L111" s="465" t="s">
        <v>191</v>
      </c>
      <c r="M111" s="461"/>
      <c r="N111" s="462"/>
      <c r="O111" s="409"/>
      <c r="P111" s="410"/>
      <c r="Q111" s="516"/>
      <c r="R111" s="516"/>
      <c r="S111" s="516"/>
      <c r="T111" s="516"/>
      <c r="U111" s="516"/>
      <c r="V111" s="516"/>
      <c r="W111" s="516"/>
      <c r="X111" s="516"/>
      <c r="Y111" s="516"/>
      <c r="Z111" s="516"/>
      <c r="AA111" s="516"/>
      <c r="AB111" s="516"/>
    </row>
    <row r="112" spans="1:28" ht="11.25">
      <c r="A112" s="582" t="s">
        <v>433</v>
      </c>
      <c r="B112" s="463"/>
      <c r="C112" s="471" t="s">
        <v>434</v>
      </c>
      <c r="D112" s="472" t="s">
        <v>435</v>
      </c>
      <c r="E112" s="476" t="s">
        <v>436</v>
      </c>
      <c r="F112" s="575">
        <v>2</v>
      </c>
      <c r="G112" s="474" t="s">
        <v>19</v>
      </c>
      <c r="H112" s="471">
        <v>0</v>
      </c>
      <c r="I112" s="476" t="s">
        <v>10</v>
      </c>
      <c r="J112" s="476">
        <v>2</v>
      </c>
      <c r="K112" s="413"/>
      <c r="L112" s="465" t="s">
        <v>191</v>
      </c>
      <c r="M112" s="461"/>
      <c r="N112" s="462"/>
      <c r="O112" s="409"/>
      <c r="P112" s="410"/>
      <c r="Q112" s="516"/>
      <c r="R112" s="516"/>
      <c r="S112" s="516"/>
      <c r="T112" s="516"/>
      <c r="U112" s="516"/>
      <c r="V112" s="516"/>
      <c r="W112" s="516"/>
      <c r="X112" s="516"/>
      <c r="Y112" s="516"/>
      <c r="Z112" s="516"/>
      <c r="AA112" s="516"/>
      <c r="AB112" s="516"/>
    </row>
    <row r="113" spans="1:28" ht="11.25">
      <c r="A113" s="582" t="s">
        <v>437</v>
      </c>
      <c r="B113" s="463"/>
      <c r="C113" s="471" t="s">
        <v>438</v>
      </c>
      <c r="D113" s="472" t="s">
        <v>392</v>
      </c>
      <c r="E113" s="476" t="s">
        <v>372</v>
      </c>
      <c r="F113" s="575">
        <v>0</v>
      </c>
      <c r="G113" s="474" t="s">
        <v>19</v>
      </c>
      <c r="H113" s="471">
        <v>4</v>
      </c>
      <c r="I113" s="476" t="s">
        <v>11</v>
      </c>
      <c r="J113" s="476">
        <v>4</v>
      </c>
      <c r="K113" s="413"/>
      <c r="L113" s="465" t="s">
        <v>191</v>
      </c>
      <c r="M113" s="461"/>
      <c r="N113" s="462"/>
      <c r="O113" s="409"/>
      <c r="P113" s="410"/>
      <c r="Q113" s="516"/>
      <c r="R113" s="516"/>
      <c r="S113" s="516"/>
      <c r="T113" s="516"/>
      <c r="U113" s="516"/>
      <c r="V113" s="516"/>
      <c r="W113" s="516"/>
      <c r="X113" s="516"/>
      <c r="Y113" s="516"/>
      <c r="Z113" s="516"/>
      <c r="AA113" s="516"/>
      <c r="AB113" s="516"/>
    </row>
    <row r="114" spans="1:28" ht="11.25">
      <c r="A114" s="582" t="s">
        <v>439</v>
      </c>
      <c r="B114" s="463"/>
      <c r="C114" s="471" t="s">
        <v>440</v>
      </c>
      <c r="D114" s="472" t="s">
        <v>441</v>
      </c>
      <c r="E114" s="476" t="s">
        <v>372</v>
      </c>
      <c r="F114" s="575">
        <v>0</v>
      </c>
      <c r="G114" s="474" t="s">
        <v>19</v>
      </c>
      <c r="H114" s="471">
        <v>2</v>
      </c>
      <c r="I114" s="476" t="s">
        <v>11</v>
      </c>
      <c r="J114" s="476">
        <v>2</v>
      </c>
      <c r="K114" s="413"/>
      <c r="L114" s="465" t="s">
        <v>258</v>
      </c>
      <c r="M114" s="461"/>
      <c r="N114" s="462"/>
      <c r="O114" s="409"/>
      <c r="P114" s="410"/>
      <c r="Q114" s="516"/>
      <c r="R114" s="516"/>
      <c r="S114" s="516"/>
      <c r="T114" s="516"/>
      <c r="U114" s="516"/>
      <c r="V114" s="516"/>
      <c r="W114" s="516"/>
      <c r="X114" s="516"/>
      <c r="Y114" s="516"/>
      <c r="Z114" s="516"/>
      <c r="AA114" s="516"/>
      <c r="AB114" s="516"/>
    </row>
    <row r="115" spans="1:28" ht="11.25">
      <c r="A115" s="583" t="s">
        <v>442</v>
      </c>
      <c r="B115" s="479"/>
      <c r="C115" s="576" t="s">
        <v>443</v>
      </c>
      <c r="D115" s="577" t="s">
        <v>444</v>
      </c>
      <c r="E115" s="578" t="s">
        <v>445</v>
      </c>
      <c r="F115" s="579" t="s">
        <v>246</v>
      </c>
      <c r="G115" s="580" t="s">
        <v>19</v>
      </c>
      <c r="H115" s="576">
        <v>0</v>
      </c>
      <c r="I115" s="578" t="s">
        <v>10</v>
      </c>
      <c r="J115" s="581" t="s">
        <v>246</v>
      </c>
      <c r="K115" s="413"/>
      <c r="L115" s="465" t="s">
        <v>247</v>
      </c>
      <c r="M115" s="461"/>
      <c r="N115" s="462"/>
      <c r="O115" s="409"/>
      <c r="P115" s="410"/>
      <c r="Q115" s="516"/>
      <c r="R115" s="516"/>
      <c r="S115" s="516"/>
      <c r="T115" s="516"/>
      <c r="U115" s="516"/>
      <c r="V115" s="516"/>
      <c r="W115" s="516"/>
      <c r="X115" s="516"/>
      <c r="Y115" s="516"/>
      <c r="Z115" s="516"/>
      <c r="AA115" s="516"/>
      <c r="AB115" s="516"/>
    </row>
    <row r="116" spans="1:28" ht="11.25">
      <c r="A116" s="582" t="s">
        <v>446</v>
      </c>
      <c r="B116" s="463"/>
      <c r="C116" s="471" t="s">
        <v>447</v>
      </c>
      <c r="D116" s="472" t="s">
        <v>371</v>
      </c>
      <c r="E116" s="476" t="s">
        <v>372</v>
      </c>
      <c r="F116" s="575">
        <v>2</v>
      </c>
      <c r="G116" s="474" t="s">
        <v>19</v>
      </c>
      <c r="H116" s="471">
        <v>0</v>
      </c>
      <c r="I116" s="476" t="s">
        <v>10</v>
      </c>
      <c r="J116" s="476">
        <v>2</v>
      </c>
      <c r="K116" s="413"/>
      <c r="L116" s="465" t="s">
        <v>191</v>
      </c>
      <c r="M116" s="461"/>
      <c r="N116" s="462"/>
      <c r="O116" s="409"/>
      <c r="P116" s="410"/>
      <c r="Q116" s="516"/>
      <c r="R116" s="516"/>
      <c r="S116" s="516"/>
      <c r="T116" s="516"/>
      <c r="U116" s="516"/>
      <c r="V116" s="516"/>
      <c r="W116" s="516"/>
      <c r="X116" s="516"/>
      <c r="Y116" s="516"/>
      <c r="Z116" s="516"/>
      <c r="AA116" s="516"/>
      <c r="AB116" s="516"/>
    </row>
    <row r="117" spans="1:28" ht="11.25">
      <c r="A117" s="582" t="s">
        <v>448</v>
      </c>
      <c r="B117" s="463"/>
      <c r="C117" s="471" t="s">
        <v>449</v>
      </c>
      <c r="D117" s="472" t="s">
        <v>427</v>
      </c>
      <c r="E117" s="476" t="s">
        <v>428</v>
      </c>
      <c r="F117" s="575">
        <v>2</v>
      </c>
      <c r="G117" s="474" t="s">
        <v>19</v>
      </c>
      <c r="H117" s="471">
        <v>0</v>
      </c>
      <c r="I117" s="476" t="s">
        <v>10</v>
      </c>
      <c r="J117" s="476">
        <v>2</v>
      </c>
      <c r="K117" s="413"/>
      <c r="L117" s="465" t="s">
        <v>191</v>
      </c>
      <c r="M117" s="461"/>
      <c r="N117" s="462"/>
      <c r="O117" s="409"/>
      <c r="P117" s="410"/>
      <c r="Q117" s="516"/>
      <c r="R117" s="516"/>
      <c r="S117" s="516"/>
      <c r="T117" s="516"/>
      <c r="U117" s="516"/>
      <c r="V117" s="516"/>
      <c r="W117" s="516"/>
      <c r="X117" s="516"/>
      <c r="Y117" s="516"/>
      <c r="Z117" s="516"/>
      <c r="AA117" s="516"/>
      <c r="AB117" s="516"/>
    </row>
    <row r="118" spans="1:28" ht="11.25">
      <c r="A118" s="582" t="s">
        <v>450</v>
      </c>
      <c r="B118" s="463"/>
      <c r="C118" s="471" t="s">
        <v>451</v>
      </c>
      <c r="D118" s="472" t="s">
        <v>452</v>
      </c>
      <c r="E118" s="476" t="s">
        <v>428</v>
      </c>
      <c r="F118" s="575">
        <v>0</v>
      </c>
      <c r="G118" s="474" t="s">
        <v>19</v>
      </c>
      <c r="H118" s="471">
        <v>4</v>
      </c>
      <c r="I118" s="476" t="s">
        <v>11</v>
      </c>
      <c r="J118" s="476">
        <v>4</v>
      </c>
      <c r="K118" s="413"/>
      <c r="L118" s="465" t="s">
        <v>191</v>
      </c>
      <c r="M118" s="461"/>
      <c r="N118" s="462"/>
      <c r="O118" s="409"/>
      <c r="P118" s="410"/>
      <c r="Q118" s="516"/>
      <c r="R118" s="516"/>
      <c r="S118" s="516"/>
      <c r="T118" s="516"/>
      <c r="U118" s="516"/>
      <c r="V118" s="516"/>
      <c r="W118" s="516"/>
      <c r="X118" s="516"/>
      <c r="Y118" s="516"/>
      <c r="Z118" s="516"/>
      <c r="AA118" s="516"/>
      <c r="AB118" s="516"/>
    </row>
    <row r="119" spans="1:28" ht="11.25">
      <c r="A119" s="582" t="s">
        <v>453</v>
      </c>
      <c r="B119" s="463"/>
      <c r="C119" s="471" t="s">
        <v>454</v>
      </c>
      <c r="D119" s="472" t="s">
        <v>427</v>
      </c>
      <c r="E119" s="476" t="s">
        <v>428</v>
      </c>
      <c r="F119" s="575">
        <v>0</v>
      </c>
      <c r="G119" s="474" t="s">
        <v>19</v>
      </c>
      <c r="H119" s="471">
        <v>3</v>
      </c>
      <c r="I119" s="476" t="s">
        <v>11</v>
      </c>
      <c r="J119" s="476">
        <v>3</v>
      </c>
      <c r="K119" s="413"/>
      <c r="L119" s="465" t="s">
        <v>191</v>
      </c>
      <c r="M119" s="461"/>
      <c r="N119" s="462"/>
      <c r="O119" s="409"/>
      <c r="P119" s="410"/>
      <c r="Q119" s="516"/>
      <c r="R119" s="516"/>
      <c r="S119" s="516"/>
      <c r="T119" s="516"/>
      <c r="U119" s="516"/>
      <c r="V119" s="516"/>
      <c r="W119" s="516"/>
      <c r="X119" s="516"/>
      <c r="Y119" s="516"/>
      <c r="Z119" s="516"/>
      <c r="AA119" s="516"/>
      <c r="AB119" s="516"/>
    </row>
    <row r="120" spans="1:28" ht="11.25">
      <c r="A120" s="582" t="s">
        <v>455</v>
      </c>
      <c r="B120" s="463"/>
      <c r="C120" s="471" t="s">
        <v>456</v>
      </c>
      <c r="D120" s="472" t="s">
        <v>427</v>
      </c>
      <c r="E120" s="476" t="s">
        <v>428</v>
      </c>
      <c r="F120" s="575">
        <v>2</v>
      </c>
      <c r="G120" s="474" t="s">
        <v>19</v>
      </c>
      <c r="H120" s="471">
        <v>0</v>
      </c>
      <c r="I120" s="476" t="s">
        <v>10</v>
      </c>
      <c r="J120" s="476">
        <v>2</v>
      </c>
      <c r="K120" s="413"/>
      <c r="L120" s="465" t="s">
        <v>191</v>
      </c>
      <c r="M120" s="461"/>
      <c r="N120" s="462"/>
      <c r="O120" s="409"/>
      <c r="P120" s="410"/>
      <c r="Q120" s="516"/>
      <c r="R120" s="516"/>
      <c r="S120" s="516"/>
      <c r="T120" s="516"/>
      <c r="U120" s="516"/>
      <c r="V120" s="516"/>
      <c r="W120" s="516"/>
      <c r="X120" s="516"/>
      <c r="Y120" s="516"/>
      <c r="Z120" s="516"/>
      <c r="AA120" s="516"/>
      <c r="AB120" s="516"/>
    </row>
    <row r="121" spans="1:28" ht="11.25">
      <c r="A121" s="582" t="s">
        <v>457</v>
      </c>
      <c r="B121" s="463"/>
      <c r="C121" s="471" t="s">
        <v>458</v>
      </c>
      <c r="D121" s="472" t="s">
        <v>459</v>
      </c>
      <c r="E121" s="476" t="s">
        <v>376</v>
      </c>
      <c r="F121" s="575">
        <v>0</v>
      </c>
      <c r="G121" s="474" t="s">
        <v>19</v>
      </c>
      <c r="H121" s="471">
        <v>2</v>
      </c>
      <c r="I121" s="476" t="s">
        <v>11</v>
      </c>
      <c r="J121" s="476">
        <v>2</v>
      </c>
      <c r="K121" s="413"/>
      <c r="L121" s="465" t="s">
        <v>191</v>
      </c>
      <c r="M121" s="461"/>
      <c r="N121" s="462"/>
      <c r="O121" s="409"/>
      <c r="P121" s="410"/>
      <c r="Q121" s="516"/>
      <c r="R121" s="516"/>
      <c r="S121" s="516"/>
      <c r="T121" s="516"/>
      <c r="U121" s="516"/>
      <c r="V121" s="516"/>
      <c r="W121" s="516"/>
      <c r="X121" s="516"/>
      <c r="Y121" s="516"/>
      <c r="Z121" s="516"/>
      <c r="AA121" s="516"/>
      <c r="AB121" s="516"/>
    </row>
    <row r="122" spans="1:28" ht="11.25">
      <c r="A122" s="584" t="str">
        <f>A224</f>
        <v>bb2n1e53 </v>
      </c>
      <c r="B122" s="488"/>
      <c r="C122" s="585" t="str">
        <f aca="true" t="shared" si="2" ref="C122:J122">C224</f>
        <v>Matematikai modellezés az AIDS-kutatásban</v>
      </c>
      <c r="D122" s="586" t="str">
        <f t="shared" si="2"/>
        <v>Müller Viktor</v>
      </c>
      <c r="E122" s="587" t="str">
        <f t="shared" si="2"/>
        <v>NRT</v>
      </c>
      <c r="F122" s="588">
        <f t="shared" si="2"/>
        <v>2</v>
      </c>
      <c r="G122" s="589" t="str">
        <f t="shared" si="2"/>
        <v>+</v>
      </c>
      <c r="H122" s="585">
        <f t="shared" si="2"/>
        <v>0</v>
      </c>
      <c r="I122" s="587" t="str">
        <f t="shared" si="2"/>
        <v>koll.</v>
      </c>
      <c r="J122" s="587">
        <f t="shared" si="2"/>
        <v>2</v>
      </c>
      <c r="K122" s="495"/>
      <c r="L122" s="587" t="str">
        <f>L224</f>
        <v>2016-tól</v>
      </c>
      <c r="M122" s="461"/>
      <c r="N122" s="462"/>
      <c r="O122" s="409"/>
      <c r="P122" s="539"/>
      <c r="Q122" s="516"/>
      <c r="R122" s="516"/>
      <c r="S122" s="516"/>
      <c r="T122" s="516"/>
      <c r="U122" s="516"/>
      <c r="V122" s="516"/>
      <c r="W122" s="516"/>
      <c r="X122" s="516"/>
      <c r="Y122" s="516"/>
      <c r="Z122" s="516"/>
      <c r="AA122" s="516"/>
      <c r="AB122" s="516"/>
    </row>
    <row r="123" spans="1:28" ht="11.25">
      <c r="A123" s="582" t="s">
        <v>460</v>
      </c>
      <c r="B123" s="463"/>
      <c r="C123" s="471" t="s">
        <v>461</v>
      </c>
      <c r="D123" s="472" t="s">
        <v>392</v>
      </c>
      <c r="E123" s="476" t="s">
        <v>372</v>
      </c>
      <c r="F123" s="575">
        <v>2</v>
      </c>
      <c r="G123" s="474" t="s">
        <v>19</v>
      </c>
      <c r="H123" s="471">
        <v>0</v>
      </c>
      <c r="I123" s="476" t="s">
        <v>10</v>
      </c>
      <c r="J123" s="476">
        <v>2</v>
      </c>
      <c r="K123" s="413"/>
      <c r="L123" s="476" t="s">
        <v>396</v>
      </c>
      <c r="M123" s="413"/>
      <c r="N123" s="462"/>
      <c r="O123" s="409"/>
      <c r="P123" s="410"/>
      <c r="Q123" s="516"/>
      <c r="R123" s="516"/>
      <c r="S123" s="516"/>
      <c r="T123" s="516"/>
      <c r="U123" s="516"/>
      <c r="V123" s="516"/>
      <c r="W123" s="516"/>
      <c r="X123" s="516"/>
      <c r="Y123" s="516"/>
      <c r="Z123" s="516"/>
      <c r="AA123" s="516"/>
      <c r="AB123" s="516"/>
    </row>
    <row r="124" spans="1:28" ht="11.25">
      <c r="A124" s="582" t="s">
        <v>462</v>
      </c>
      <c r="B124" s="463"/>
      <c r="C124" s="471" t="s">
        <v>463</v>
      </c>
      <c r="D124" s="472" t="s">
        <v>464</v>
      </c>
      <c r="E124" s="476" t="s">
        <v>405</v>
      </c>
      <c r="F124" s="575">
        <v>2</v>
      </c>
      <c r="G124" s="474" t="s">
        <v>19</v>
      </c>
      <c r="H124" s="471">
        <v>0</v>
      </c>
      <c r="I124" s="476" t="s">
        <v>10</v>
      </c>
      <c r="J124" s="476">
        <v>2</v>
      </c>
      <c r="K124" s="413"/>
      <c r="L124" s="465" t="s">
        <v>191</v>
      </c>
      <c r="M124" s="461"/>
      <c r="N124" s="462"/>
      <c r="O124" s="409"/>
      <c r="P124" s="410"/>
      <c r="Q124" s="516"/>
      <c r="R124" s="516"/>
      <c r="S124" s="516"/>
      <c r="T124" s="516"/>
      <c r="U124" s="516"/>
      <c r="V124" s="516"/>
      <c r="W124" s="516"/>
      <c r="X124" s="516"/>
      <c r="Y124" s="516"/>
      <c r="Z124" s="516"/>
      <c r="AA124" s="516"/>
      <c r="AB124" s="516"/>
    </row>
    <row r="125" spans="1:28" ht="22.5">
      <c r="A125" s="582" t="s">
        <v>465</v>
      </c>
      <c r="B125" s="463"/>
      <c r="C125" s="471" t="s">
        <v>466</v>
      </c>
      <c r="D125" s="472" t="s">
        <v>467</v>
      </c>
      <c r="E125" s="476" t="s">
        <v>428</v>
      </c>
      <c r="F125" s="575">
        <v>2</v>
      </c>
      <c r="G125" s="474" t="s">
        <v>19</v>
      </c>
      <c r="H125" s="471">
        <v>0</v>
      </c>
      <c r="I125" s="476" t="s">
        <v>10</v>
      </c>
      <c r="J125" s="476">
        <v>2</v>
      </c>
      <c r="K125" s="413"/>
      <c r="L125" s="465" t="s">
        <v>191</v>
      </c>
      <c r="M125" s="461"/>
      <c r="N125" s="462"/>
      <c r="O125" s="409"/>
      <c r="P125" s="410"/>
      <c r="Q125" s="516"/>
      <c r="R125" s="516"/>
      <c r="S125" s="516"/>
      <c r="T125" s="516"/>
      <c r="U125" s="516"/>
      <c r="V125" s="516"/>
      <c r="W125" s="516"/>
      <c r="X125" s="516"/>
      <c r="Y125" s="516"/>
      <c r="Z125" s="516"/>
      <c r="AA125" s="516"/>
      <c r="AB125" s="516"/>
    </row>
    <row r="126" spans="1:28" ht="11.25">
      <c r="A126" s="583" t="s">
        <v>468</v>
      </c>
      <c r="B126" s="479"/>
      <c r="C126" s="576" t="s">
        <v>469</v>
      </c>
      <c r="D126" s="577" t="s">
        <v>470</v>
      </c>
      <c r="E126" s="578" t="s">
        <v>471</v>
      </c>
      <c r="F126" s="579" t="s">
        <v>246</v>
      </c>
      <c r="G126" s="580" t="s">
        <v>19</v>
      </c>
      <c r="H126" s="590" t="s">
        <v>472</v>
      </c>
      <c r="I126" s="578" t="s">
        <v>10</v>
      </c>
      <c r="J126" s="581" t="s">
        <v>246</v>
      </c>
      <c r="K126" s="413"/>
      <c r="L126" s="465" t="s">
        <v>247</v>
      </c>
      <c r="M126" s="461"/>
      <c r="N126" s="462"/>
      <c r="O126" s="409"/>
      <c r="P126" s="410"/>
      <c r="Q126" s="516"/>
      <c r="R126" s="516"/>
      <c r="S126" s="516"/>
      <c r="T126" s="516"/>
      <c r="U126" s="516"/>
      <c r="V126" s="516"/>
      <c r="W126" s="516"/>
      <c r="X126" s="516"/>
      <c r="Y126" s="516"/>
      <c r="Z126" s="516"/>
      <c r="AA126" s="516"/>
      <c r="AB126" s="516"/>
    </row>
    <row r="127" spans="1:28" ht="11.25">
      <c r="A127" s="582" t="s">
        <v>473</v>
      </c>
      <c r="B127" s="463"/>
      <c r="C127" s="471" t="s">
        <v>474</v>
      </c>
      <c r="D127" s="472" t="s">
        <v>475</v>
      </c>
      <c r="E127" s="476" t="s">
        <v>376</v>
      </c>
      <c r="F127" s="575">
        <v>2</v>
      </c>
      <c r="G127" s="474" t="s">
        <v>19</v>
      </c>
      <c r="H127" s="471">
        <v>0</v>
      </c>
      <c r="I127" s="476" t="s">
        <v>10</v>
      </c>
      <c r="J127" s="476">
        <v>2</v>
      </c>
      <c r="K127" s="413"/>
      <c r="L127" s="465" t="s">
        <v>191</v>
      </c>
      <c r="M127" s="461"/>
      <c r="N127" s="462"/>
      <c r="O127" s="409"/>
      <c r="P127" s="410"/>
      <c r="Q127" s="516"/>
      <c r="R127" s="516"/>
      <c r="S127" s="516"/>
      <c r="T127" s="516"/>
      <c r="U127" s="516"/>
      <c r="V127" s="516"/>
      <c r="W127" s="516"/>
      <c r="X127" s="516"/>
      <c r="Y127" s="516"/>
      <c r="Z127" s="516"/>
      <c r="AA127" s="516"/>
      <c r="AB127" s="516"/>
    </row>
    <row r="128" spans="1:28" ht="11.25">
      <c r="A128" s="582" t="s">
        <v>476</v>
      </c>
      <c r="B128" s="463"/>
      <c r="C128" s="471" t="s">
        <v>477</v>
      </c>
      <c r="D128" s="472" t="s">
        <v>478</v>
      </c>
      <c r="E128" s="476" t="s">
        <v>479</v>
      </c>
      <c r="F128" s="575">
        <v>2</v>
      </c>
      <c r="G128" s="474" t="s">
        <v>19</v>
      </c>
      <c r="H128" s="471">
        <v>0</v>
      </c>
      <c r="I128" s="476" t="s">
        <v>10</v>
      </c>
      <c r="J128" s="476">
        <v>2</v>
      </c>
      <c r="K128" s="413"/>
      <c r="L128" s="465" t="s">
        <v>191</v>
      </c>
      <c r="M128" s="461"/>
      <c r="N128" s="462"/>
      <c r="O128" s="409"/>
      <c r="P128" s="410"/>
      <c r="Q128" s="516"/>
      <c r="R128" s="516"/>
      <c r="S128" s="516"/>
      <c r="T128" s="516"/>
      <c r="U128" s="516"/>
      <c r="V128" s="516"/>
      <c r="W128" s="516"/>
      <c r="X128" s="516"/>
      <c r="Y128" s="516"/>
      <c r="Z128" s="516"/>
      <c r="AA128" s="516"/>
      <c r="AB128" s="516"/>
    </row>
    <row r="129" spans="1:28" ht="11.25">
      <c r="A129" s="583" t="s">
        <v>480</v>
      </c>
      <c r="B129" s="479"/>
      <c r="C129" s="576" t="s">
        <v>481</v>
      </c>
      <c r="D129" s="577" t="s">
        <v>478</v>
      </c>
      <c r="E129" s="578" t="s">
        <v>482</v>
      </c>
      <c r="F129" s="579" t="s">
        <v>246</v>
      </c>
      <c r="G129" s="580" t="s">
        <v>19</v>
      </c>
      <c r="H129" s="576">
        <v>0</v>
      </c>
      <c r="I129" s="578" t="s">
        <v>10</v>
      </c>
      <c r="J129" s="581" t="s">
        <v>246</v>
      </c>
      <c r="K129" s="413"/>
      <c r="L129" s="465" t="s">
        <v>247</v>
      </c>
      <c r="M129" s="461"/>
      <c r="N129" s="462"/>
      <c r="O129" s="409"/>
      <c r="P129" s="410"/>
      <c r="Q129" s="516"/>
      <c r="R129" s="516"/>
      <c r="S129" s="516"/>
      <c r="T129" s="516"/>
      <c r="U129" s="516"/>
      <c r="V129" s="516"/>
      <c r="W129" s="516"/>
      <c r="X129" s="516"/>
      <c r="Y129" s="516"/>
      <c r="Z129" s="516"/>
      <c r="AA129" s="516"/>
      <c r="AB129" s="516"/>
    </row>
    <row r="130" spans="1:28" ht="11.25">
      <c r="A130" s="582" t="s">
        <v>483</v>
      </c>
      <c r="B130" s="463"/>
      <c r="C130" s="471" t="s">
        <v>484</v>
      </c>
      <c r="D130" s="472" t="s">
        <v>485</v>
      </c>
      <c r="E130" s="476" t="s">
        <v>486</v>
      </c>
      <c r="F130" s="575">
        <v>2</v>
      </c>
      <c r="G130" s="474" t="s">
        <v>19</v>
      </c>
      <c r="H130" s="471">
        <v>0</v>
      </c>
      <c r="I130" s="476" t="s">
        <v>10</v>
      </c>
      <c r="J130" s="476">
        <v>2</v>
      </c>
      <c r="K130" s="413"/>
      <c r="L130" s="465" t="s">
        <v>191</v>
      </c>
      <c r="M130" s="461"/>
      <c r="N130" s="462"/>
      <c r="O130" s="409"/>
      <c r="P130" s="410"/>
      <c r="Q130" s="516"/>
      <c r="R130" s="516"/>
      <c r="S130" s="516"/>
      <c r="T130" s="516"/>
      <c r="U130" s="516"/>
      <c r="V130" s="516"/>
      <c r="W130" s="516"/>
      <c r="X130" s="516"/>
      <c r="Y130" s="516"/>
      <c r="Z130" s="516"/>
      <c r="AA130" s="516"/>
      <c r="AB130" s="516"/>
    </row>
    <row r="131" spans="1:28" ht="11.25">
      <c r="A131" s="582" t="s">
        <v>487</v>
      </c>
      <c r="B131" s="463"/>
      <c r="C131" s="471" t="s">
        <v>488</v>
      </c>
      <c r="D131" s="472" t="s">
        <v>489</v>
      </c>
      <c r="E131" s="476" t="s">
        <v>386</v>
      </c>
      <c r="F131" s="575">
        <v>2</v>
      </c>
      <c r="G131" s="474" t="s">
        <v>19</v>
      </c>
      <c r="H131" s="471">
        <v>0</v>
      </c>
      <c r="I131" s="476" t="s">
        <v>10</v>
      </c>
      <c r="J131" s="476">
        <v>2</v>
      </c>
      <c r="K131" s="413"/>
      <c r="L131" s="465" t="s">
        <v>191</v>
      </c>
      <c r="M131" s="461"/>
      <c r="N131" s="462"/>
      <c r="O131" s="409"/>
      <c r="P131" s="410"/>
      <c r="Q131" s="516"/>
      <c r="R131" s="516"/>
      <c r="S131" s="516"/>
      <c r="T131" s="516"/>
      <c r="U131" s="516"/>
      <c r="V131" s="516"/>
      <c r="W131" s="516"/>
      <c r="X131" s="516"/>
      <c r="Y131" s="516"/>
      <c r="Z131" s="516"/>
      <c r="AA131" s="516"/>
      <c r="AB131" s="516"/>
    </row>
    <row r="132" spans="1:28" ht="11.25">
      <c r="A132" s="582" t="s">
        <v>490</v>
      </c>
      <c r="B132" s="463"/>
      <c r="C132" s="471" t="s">
        <v>491</v>
      </c>
      <c r="D132" s="472" t="s">
        <v>492</v>
      </c>
      <c r="E132" s="476" t="s">
        <v>493</v>
      </c>
      <c r="F132" s="575">
        <v>1</v>
      </c>
      <c r="G132" s="474" t="s">
        <v>19</v>
      </c>
      <c r="H132" s="471">
        <v>0</v>
      </c>
      <c r="I132" s="476" t="s">
        <v>10</v>
      </c>
      <c r="J132" s="476">
        <v>1</v>
      </c>
      <c r="K132" s="413"/>
      <c r="L132" s="465" t="s">
        <v>191</v>
      </c>
      <c r="M132" s="461"/>
      <c r="N132" s="462"/>
      <c r="O132" s="558"/>
      <c r="P132" s="410"/>
      <c r="Q132" s="516"/>
      <c r="R132" s="516"/>
      <c r="S132" s="516"/>
      <c r="T132" s="516"/>
      <c r="U132" s="516"/>
      <c r="V132" s="516"/>
      <c r="W132" s="516"/>
      <c r="X132" s="516"/>
      <c r="Y132" s="516"/>
      <c r="Z132" s="516"/>
      <c r="AA132" s="516"/>
      <c r="AB132" s="516"/>
    </row>
    <row r="133" spans="1:28" ht="11.25">
      <c r="A133" s="582" t="s">
        <v>494</v>
      </c>
      <c r="B133" s="463"/>
      <c r="C133" s="471" t="s">
        <v>495</v>
      </c>
      <c r="D133" s="472" t="s">
        <v>257</v>
      </c>
      <c r="E133" s="476" t="s">
        <v>209</v>
      </c>
      <c r="F133" s="575">
        <v>2</v>
      </c>
      <c r="G133" s="474" t="s">
        <v>19</v>
      </c>
      <c r="H133" s="471">
        <v>0</v>
      </c>
      <c r="I133" s="476" t="s">
        <v>10</v>
      </c>
      <c r="J133" s="476">
        <v>2</v>
      </c>
      <c r="K133" s="413"/>
      <c r="L133" s="465" t="s">
        <v>258</v>
      </c>
      <c r="M133" s="461"/>
      <c r="N133" s="462"/>
      <c r="O133" s="558"/>
      <c r="P133" s="591"/>
      <c r="Q133" s="516"/>
      <c r="R133" s="516"/>
      <c r="S133" s="516"/>
      <c r="T133" s="516"/>
      <c r="U133" s="516"/>
      <c r="V133" s="516"/>
      <c r="W133" s="516"/>
      <c r="X133" s="516"/>
      <c r="Y133" s="516"/>
      <c r="Z133" s="516"/>
      <c r="AA133" s="516"/>
      <c r="AB133" s="516"/>
    </row>
    <row r="134" spans="1:28" ht="11.25">
      <c r="A134" s="582" t="s">
        <v>496</v>
      </c>
      <c r="B134" s="463"/>
      <c r="C134" s="471" t="s">
        <v>497</v>
      </c>
      <c r="D134" s="472" t="s">
        <v>498</v>
      </c>
      <c r="E134" s="476" t="s">
        <v>376</v>
      </c>
      <c r="F134" s="575">
        <v>2</v>
      </c>
      <c r="G134" s="474" t="s">
        <v>19</v>
      </c>
      <c r="H134" s="471">
        <v>0</v>
      </c>
      <c r="I134" s="476" t="s">
        <v>10</v>
      </c>
      <c r="J134" s="476">
        <v>2</v>
      </c>
      <c r="K134" s="413"/>
      <c r="L134" s="476" t="s">
        <v>499</v>
      </c>
      <c r="M134" s="413"/>
      <c r="N134" s="462"/>
      <c r="O134" s="558"/>
      <c r="P134" s="592"/>
      <c r="Q134" s="516"/>
      <c r="R134" s="516"/>
      <c r="S134" s="516"/>
      <c r="T134" s="516"/>
      <c r="U134" s="516"/>
      <c r="V134" s="516"/>
      <c r="W134" s="516"/>
      <c r="X134" s="516"/>
      <c r="Y134" s="516"/>
      <c r="Z134" s="516"/>
      <c r="AA134" s="516"/>
      <c r="AB134" s="516"/>
    </row>
    <row r="135" spans="1:28" ht="11.25">
      <c r="A135" s="584" t="str">
        <f>A234</f>
        <v>bb2n4e10</v>
      </c>
      <c r="B135" s="488"/>
      <c r="C135" s="585" t="str">
        <f aca="true" t="shared" si="3" ref="C135:J135">C234</f>
        <v>Számítógépes modellezés a biológiában</v>
      </c>
      <c r="D135" s="593" t="str">
        <f t="shared" si="3"/>
        <v>Müller Viktor</v>
      </c>
      <c r="E135" s="587" t="str">
        <f t="shared" si="3"/>
        <v>NRT</v>
      </c>
      <c r="F135" s="588">
        <f t="shared" si="3"/>
        <v>0</v>
      </c>
      <c r="G135" s="589" t="str">
        <f t="shared" si="3"/>
        <v>+</v>
      </c>
      <c r="H135" s="585">
        <f t="shared" si="3"/>
        <v>4</v>
      </c>
      <c r="I135" s="594" t="str">
        <f t="shared" si="3"/>
        <v>gy.j.</v>
      </c>
      <c r="J135" s="587">
        <f t="shared" si="3"/>
        <v>4</v>
      </c>
      <c r="K135" s="495"/>
      <c r="L135" s="587" t="str">
        <f>L234</f>
        <v>2016-tól</v>
      </c>
      <c r="M135" s="461"/>
      <c r="N135" s="462"/>
      <c r="O135" s="409"/>
      <c r="P135" s="539"/>
      <c r="Q135" s="516"/>
      <c r="R135" s="516"/>
      <c r="S135" s="516"/>
      <c r="T135" s="516"/>
      <c r="U135" s="516"/>
      <c r="V135" s="516"/>
      <c r="W135" s="516"/>
      <c r="X135" s="516"/>
      <c r="Y135" s="516"/>
      <c r="Z135" s="516"/>
      <c r="AA135" s="516"/>
      <c r="AB135" s="516"/>
    </row>
    <row r="136" spans="1:28" ht="11.25">
      <c r="A136" s="584" t="s">
        <v>500</v>
      </c>
      <c r="B136" s="488"/>
      <c r="C136" s="585" t="s">
        <v>501</v>
      </c>
      <c r="D136" s="594" t="s">
        <v>502</v>
      </c>
      <c r="E136" s="587" t="s">
        <v>503</v>
      </c>
      <c r="F136" s="588">
        <v>2</v>
      </c>
      <c r="G136" s="589" t="s">
        <v>19</v>
      </c>
      <c r="H136" s="585">
        <v>0</v>
      </c>
      <c r="I136" s="587" t="s">
        <v>10</v>
      </c>
      <c r="J136" s="587">
        <v>2</v>
      </c>
      <c r="K136" s="495"/>
      <c r="L136" s="496" t="s">
        <v>191</v>
      </c>
      <c r="M136" s="461"/>
      <c r="N136" s="462"/>
      <c r="P136" s="470"/>
      <c r="Q136" s="516"/>
      <c r="R136" s="516"/>
      <c r="S136" s="516"/>
      <c r="T136" s="516"/>
      <c r="U136" s="516"/>
      <c r="V136" s="516"/>
      <c r="W136" s="516"/>
      <c r="X136" s="516"/>
      <c r="Y136" s="516"/>
      <c r="Z136" s="516"/>
      <c r="AA136" s="516"/>
      <c r="AB136" s="516"/>
    </row>
    <row r="137" spans="1:28" ht="11.25">
      <c r="A137" s="583" t="s">
        <v>504</v>
      </c>
      <c r="B137" s="479"/>
      <c r="C137" s="576" t="s">
        <v>505</v>
      </c>
      <c r="D137" s="577" t="s">
        <v>395</v>
      </c>
      <c r="E137" s="578" t="s">
        <v>372</v>
      </c>
      <c r="F137" s="579" t="s">
        <v>246</v>
      </c>
      <c r="G137" s="580" t="s">
        <v>19</v>
      </c>
      <c r="H137" s="590" t="s">
        <v>472</v>
      </c>
      <c r="I137" s="578" t="s">
        <v>10</v>
      </c>
      <c r="J137" s="581" t="s">
        <v>246</v>
      </c>
      <c r="K137" s="413"/>
      <c r="L137" s="476" t="s">
        <v>506</v>
      </c>
      <c r="M137" s="413"/>
      <c r="N137" s="462"/>
      <c r="O137" s="409"/>
      <c r="P137" s="595"/>
      <c r="Q137" s="516"/>
      <c r="R137" s="516"/>
      <c r="S137" s="516"/>
      <c r="T137" s="516"/>
      <c r="U137" s="516"/>
      <c r="V137" s="516"/>
      <c r="W137" s="516"/>
      <c r="X137" s="516"/>
      <c r="Y137" s="516"/>
      <c r="Z137" s="516"/>
      <c r="AA137" s="516"/>
      <c r="AB137" s="516"/>
    </row>
    <row r="138" spans="1:28" ht="12" thickBot="1">
      <c r="A138" s="547" t="s">
        <v>507</v>
      </c>
      <c r="B138" s="548"/>
      <c r="C138" s="596" t="s">
        <v>508</v>
      </c>
      <c r="D138" s="597" t="s">
        <v>509</v>
      </c>
      <c r="E138" s="598" t="s">
        <v>376</v>
      </c>
      <c r="F138" s="599" t="s">
        <v>246</v>
      </c>
      <c r="G138" s="600" t="s">
        <v>19</v>
      </c>
      <c r="H138" s="596">
        <v>0</v>
      </c>
      <c r="I138" s="598" t="s">
        <v>510</v>
      </c>
      <c r="J138" s="601" t="s">
        <v>246</v>
      </c>
      <c r="K138" s="505"/>
      <c r="L138" s="506" t="s">
        <v>247</v>
      </c>
      <c r="M138" s="461"/>
      <c r="N138" s="462"/>
      <c r="O138" s="409"/>
      <c r="P138" s="410"/>
      <c r="Q138" s="516"/>
      <c r="R138" s="516"/>
      <c r="S138" s="516"/>
      <c r="T138" s="516"/>
      <c r="U138" s="516"/>
      <c r="V138" s="516"/>
      <c r="W138" s="516"/>
      <c r="X138" s="516"/>
      <c r="Y138" s="516"/>
      <c r="Z138" s="516"/>
      <c r="AA138" s="516"/>
      <c r="AB138" s="516"/>
    </row>
    <row r="139" spans="1:28" ht="12" thickTop="1">
      <c r="A139" s="507"/>
      <c r="B139" s="508"/>
      <c r="C139" s="517"/>
      <c r="D139" s="413"/>
      <c r="E139" s="511" t="s">
        <v>292</v>
      </c>
      <c r="F139" s="602">
        <f>SUM(F93:F138)</f>
        <v>65</v>
      </c>
      <c r="G139" s="513" t="s">
        <v>19</v>
      </c>
      <c r="H139" s="602">
        <f>SUM(H93:H138)</f>
        <v>22</v>
      </c>
      <c r="I139" s="515" t="s">
        <v>293</v>
      </c>
      <c r="J139" s="561">
        <f>SUM(J93:J138)</f>
        <v>87</v>
      </c>
      <c r="K139" s="561"/>
      <c r="L139" s="561"/>
      <c r="M139" s="561"/>
      <c r="N139" s="462"/>
      <c r="O139" s="409"/>
      <c r="P139" s="410"/>
      <c r="Q139" s="516"/>
      <c r="R139" s="516"/>
      <c r="S139" s="516"/>
      <c r="T139" s="516"/>
      <c r="U139" s="516"/>
      <c r="V139" s="516"/>
      <c r="W139" s="516"/>
      <c r="X139" s="516"/>
      <c r="Y139" s="516"/>
      <c r="Z139" s="516"/>
      <c r="AA139" s="516"/>
      <c r="AB139" s="516"/>
    </row>
    <row r="140" spans="1:14" ht="11.25">
      <c r="A140" s="507"/>
      <c r="B140" s="508"/>
      <c r="C140" s="517"/>
      <c r="D140" s="413"/>
      <c r="E140" s="413"/>
      <c r="F140" s="603"/>
      <c r="G140" s="604"/>
      <c r="H140" s="605"/>
      <c r="I140" s="604"/>
      <c r="J140" s="413"/>
      <c r="K140" s="413"/>
      <c r="L140" s="413"/>
      <c r="M140" s="413"/>
      <c r="N140" s="462"/>
    </row>
    <row r="141" spans="1:14" ht="11.25">
      <c r="A141" s="507"/>
      <c r="B141" s="508"/>
      <c r="C141" s="517"/>
      <c r="D141" s="413"/>
      <c r="E141" s="413"/>
      <c r="F141" s="521" t="s">
        <v>294</v>
      </c>
      <c r="G141" s="522"/>
      <c r="H141" s="522"/>
      <c r="I141" s="604"/>
      <c r="N141" s="462"/>
    </row>
    <row r="142" spans="1:14" s="608" customFormat="1" ht="24.75" customHeight="1" thickBot="1">
      <c r="A142" s="755" t="s">
        <v>822</v>
      </c>
      <c r="B142" s="756"/>
      <c r="C142" s="756"/>
      <c r="D142" s="607"/>
      <c r="E142" s="429"/>
      <c r="F142" s="430"/>
      <c r="G142" s="431"/>
      <c r="H142" s="431"/>
      <c r="I142" s="432"/>
      <c r="J142" s="432"/>
      <c r="K142" s="433"/>
      <c r="L142" s="434"/>
      <c r="M142" s="435"/>
      <c r="N142" s="462"/>
    </row>
    <row r="143" spans="1:28" s="451" customFormat="1" ht="19.5" customHeight="1" thickBot="1" thickTop="1">
      <c r="A143" s="565" t="s">
        <v>180</v>
      </c>
      <c r="B143" s="441"/>
      <c r="C143" s="566" t="s">
        <v>181</v>
      </c>
      <c r="D143" s="566" t="s">
        <v>182</v>
      </c>
      <c r="E143" s="567" t="s">
        <v>183</v>
      </c>
      <c r="F143" s="757" t="s">
        <v>184</v>
      </c>
      <c r="G143" s="758"/>
      <c r="H143" s="759"/>
      <c r="I143" s="568" t="s">
        <v>185</v>
      </c>
      <c r="J143" s="567" t="s">
        <v>12</v>
      </c>
      <c r="K143" s="446"/>
      <c r="L143" s="447" t="s">
        <v>186</v>
      </c>
      <c r="M143" s="448"/>
      <c r="N143" s="462"/>
      <c r="O143" s="261"/>
      <c r="P143" s="261"/>
      <c r="Q143" s="261"/>
      <c r="R143" s="261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</row>
    <row r="144" spans="1:14" ht="12" thickTop="1">
      <c r="A144" s="527" t="s">
        <v>511</v>
      </c>
      <c r="B144" s="453"/>
      <c r="C144" s="609" t="s">
        <v>512</v>
      </c>
      <c r="D144" s="610" t="s">
        <v>513</v>
      </c>
      <c r="E144" s="452" t="s">
        <v>514</v>
      </c>
      <c r="F144" s="611">
        <v>2</v>
      </c>
      <c r="G144" s="612" t="s">
        <v>19</v>
      </c>
      <c r="H144" s="454">
        <v>0</v>
      </c>
      <c r="I144" s="610" t="s">
        <v>10</v>
      </c>
      <c r="J144" s="452">
        <v>2</v>
      </c>
      <c r="K144" s="413"/>
      <c r="L144" s="529" t="s">
        <v>191</v>
      </c>
      <c r="M144" s="461"/>
      <c r="N144" s="462"/>
    </row>
    <row r="145" spans="1:14" ht="11.25">
      <c r="A145" s="527" t="s">
        <v>515</v>
      </c>
      <c r="B145" s="463"/>
      <c r="C145" s="613" t="s">
        <v>516</v>
      </c>
      <c r="D145" s="472" t="s">
        <v>517</v>
      </c>
      <c r="E145" s="476" t="s">
        <v>514</v>
      </c>
      <c r="F145" s="575">
        <v>2</v>
      </c>
      <c r="G145" s="474" t="s">
        <v>19</v>
      </c>
      <c r="H145" s="471">
        <v>0</v>
      </c>
      <c r="I145" s="472" t="s">
        <v>10</v>
      </c>
      <c r="J145" s="476">
        <v>2</v>
      </c>
      <c r="K145" s="413"/>
      <c r="L145" s="465" t="s">
        <v>191</v>
      </c>
      <c r="M145" s="461"/>
      <c r="N145" s="462"/>
    </row>
    <row r="146" spans="1:14" ht="11.25">
      <c r="A146" s="527" t="s">
        <v>518</v>
      </c>
      <c r="B146" s="463"/>
      <c r="C146" s="613" t="s">
        <v>519</v>
      </c>
      <c r="D146" s="472" t="s">
        <v>520</v>
      </c>
      <c r="E146" s="476" t="s">
        <v>521</v>
      </c>
      <c r="F146" s="575">
        <v>2</v>
      </c>
      <c r="G146" s="474" t="s">
        <v>19</v>
      </c>
      <c r="H146" s="471">
        <v>0</v>
      </c>
      <c r="I146" s="472" t="s">
        <v>10</v>
      </c>
      <c r="J146" s="476">
        <v>2</v>
      </c>
      <c r="K146" s="413"/>
      <c r="L146" s="465" t="s">
        <v>191</v>
      </c>
      <c r="M146" s="461"/>
      <c r="N146" s="462"/>
    </row>
    <row r="147" spans="1:14" ht="11.25">
      <c r="A147" s="527" t="s">
        <v>522</v>
      </c>
      <c r="B147" s="463"/>
      <c r="C147" s="613" t="s">
        <v>523</v>
      </c>
      <c r="D147" s="472" t="s">
        <v>524</v>
      </c>
      <c r="E147" s="476" t="s">
        <v>525</v>
      </c>
      <c r="F147" s="575">
        <v>2</v>
      </c>
      <c r="G147" s="474" t="s">
        <v>19</v>
      </c>
      <c r="H147" s="471">
        <v>0</v>
      </c>
      <c r="I147" s="472" t="s">
        <v>10</v>
      </c>
      <c r="J147" s="476">
        <v>2</v>
      </c>
      <c r="K147" s="413"/>
      <c r="L147" s="465" t="s">
        <v>191</v>
      </c>
      <c r="M147" s="461"/>
      <c r="N147" s="462"/>
    </row>
    <row r="148" spans="1:14" ht="11.25">
      <c r="A148" s="531" t="s">
        <v>526</v>
      </c>
      <c r="B148" s="479"/>
      <c r="C148" s="614" t="s">
        <v>527</v>
      </c>
      <c r="D148" s="577" t="s">
        <v>528</v>
      </c>
      <c r="E148" s="578" t="s">
        <v>521</v>
      </c>
      <c r="F148" s="579" t="s">
        <v>246</v>
      </c>
      <c r="G148" s="580" t="s">
        <v>19</v>
      </c>
      <c r="H148" s="590" t="s">
        <v>472</v>
      </c>
      <c r="I148" s="577" t="s">
        <v>10</v>
      </c>
      <c r="J148" s="581" t="s">
        <v>246</v>
      </c>
      <c r="K148" s="413"/>
      <c r="L148" s="465" t="s">
        <v>247</v>
      </c>
      <c r="M148" s="461"/>
      <c r="N148" s="462"/>
    </row>
    <row r="149" spans="1:14" ht="11.25">
      <c r="A149" s="531" t="s">
        <v>529</v>
      </c>
      <c r="B149" s="479"/>
      <c r="C149" s="614" t="s">
        <v>530</v>
      </c>
      <c r="D149" s="577" t="s">
        <v>528</v>
      </c>
      <c r="E149" s="578" t="s">
        <v>521</v>
      </c>
      <c r="F149" s="579" t="s">
        <v>246</v>
      </c>
      <c r="G149" s="580" t="s">
        <v>19</v>
      </c>
      <c r="H149" s="590" t="s">
        <v>472</v>
      </c>
      <c r="I149" s="577" t="s">
        <v>10</v>
      </c>
      <c r="J149" s="581" t="s">
        <v>246</v>
      </c>
      <c r="K149" s="413"/>
      <c r="L149" s="465" t="s">
        <v>247</v>
      </c>
      <c r="M149" s="461"/>
      <c r="N149" s="462"/>
    </row>
    <row r="150" spans="1:14" ht="11.25">
      <c r="A150" s="527" t="s">
        <v>531</v>
      </c>
      <c r="B150" s="463"/>
      <c r="C150" s="613" t="s">
        <v>532</v>
      </c>
      <c r="D150" s="472" t="s">
        <v>513</v>
      </c>
      <c r="E150" s="476" t="s">
        <v>514</v>
      </c>
      <c r="F150" s="575">
        <v>2</v>
      </c>
      <c r="G150" s="474" t="s">
        <v>19</v>
      </c>
      <c r="H150" s="471">
        <v>0</v>
      </c>
      <c r="I150" s="472" t="s">
        <v>10</v>
      </c>
      <c r="J150" s="476">
        <v>2</v>
      </c>
      <c r="K150" s="413"/>
      <c r="L150" s="465" t="s">
        <v>191</v>
      </c>
      <c r="M150" s="461"/>
      <c r="N150" s="462"/>
    </row>
    <row r="151" spans="1:14" ht="11.25">
      <c r="A151" s="527" t="s">
        <v>533</v>
      </c>
      <c r="B151" s="463"/>
      <c r="C151" s="613" t="s">
        <v>534</v>
      </c>
      <c r="D151" s="472" t="s">
        <v>535</v>
      </c>
      <c r="E151" s="476" t="s">
        <v>514</v>
      </c>
      <c r="F151" s="575">
        <v>2</v>
      </c>
      <c r="G151" s="474" t="s">
        <v>19</v>
      </c>
      <c r="H151" s="471">
        <v>0</v>
      </c>
      <c r="I151" s="472" t="s">
        <v>10</v>
      </c>
      <c r="J151" s="476">
        <v>2</v>
      </c>
      <c r="K151" s="413"/>
      <c r="L151" s="465" t="s">
        <v>191</v>
      </c>
      <c r="M151" s="461"/>
      <c r="N151" s="462"/>
    </row>
    <row r="152" spans="1:14" ht="11.25">
      <c r="A152" s="527" t="s">
        <v>536</v>
      </c>
      <c r="B152" s="463"/>
      <c r="C152" s="613" t="s">
        <v>537</v>
      </c>
      <c r="D152" s="472" t="s">
        <v>528</v>
      </c>
      <c r="E152" s="476" t="s">
        <v>521</v>
      </c>
      <c r="F152" s="575">
        <v>2</v>
      </c>
      <c r="G152" s="474" t="s">
        <v>19</v>
      </c>
      <c r="H152" s="471">
        <v>0</v>
      </c>
      <c r="I152" s="472" t="s">
        <v>10</v>
      </c>
      <c r="J152" s="476">
        <v>2</v>
      </c>
      <c r="K152" s="413"/>
      <c r="L152" s="465" t="s">
        <v>191</v>
      </c>
      <c r="M152" s="461"/>
      <c r="N152" s="462"/>
    </row>
    <row r="153" spans="1:14" ht="11.25">
      <c r="A153" s="527" t="s">
        <v>538</v>
      </c>
      <c r="B153" s="463"/>
      <c r="C153" s="613" t="s">
        <v>539</v>
      </c>
      <c r="D153" s="472" t="s">
        <v>540</v>
      </c>
      <c r="E153" s="476" t="s">
        <v>514</v>
      </c>
      <c r="F153" s="575">
        <v>2</v>
      </c>
      <c r="G153" s="474" t="s">
        <v>19</v>
      </c>
      <c r="H153" s="471">
        <v>0</v>
      </c>
      <c r="I153" s="472" t="s">
        <v>10</v>
      </c>
      <c r="J153" s="476">
        <v>2</v>
      </c>
      <c r="K153" s="413"/>
      <c r="L153" s="465" t="s">
        <v>191</v>
      </c>
      <c r="M153" s="461"/>
      <c r="N153" s="462"/>
    </row>
    <row r="154" spans="1:14" ht="22.5">
      <c r="A154" s="527" t="s">
        <v>541</v>
      </c>
      <c r="B154" s="463"/>
      <c r="C154" s="613" t="s">
        <v>542</v>
      </c>
      <c r="D154" s="472" t="s">
        <v>543</v>
      </c>
      <c r="E154" s="476" t="s">
        <v>521</v>
      </c>
      <c r="F154" s="575">
        <v>2</v>
      </c>
      <c r="G154" s="474" t="s">
        <v>19</v>
      </c>
      <c r="H154" s="471">
        <v>0</v>
      </c>
      <c r="I154" s="472" t="s">
        <v>10</v>
      </c>
      <c r="J154" s="476">
        <v>2</v>
      </c>
      <c r="K154" s="413"/>
      <c r="L154" s="465" t="s">
        <v>191</v>
      </c>
      <c r="M154" s="461"/>
      <c r="N154" s="462"/>
    </row>
    <row r="155" spans="1:14" ht="11.25">
      <c r="A155" s="527" t="s">
        <v>544</v>
      </c>
      <c r="B155" s="463"/>
      <c r="C155" s="613" t="s">
        <v>545</v>
      </c>
      <c r="D155" s="472" t="s">
        <v>543</v>
      </c>
      <c r="E155" s="476" t="s">
        <v>521</v>
      </c>
      <c r="F155" s="575">
        <v>2</v>
      </c>
      <c r="G155" s="474" t="s">
        <v>19</v>
      </c>
      <c r="H155" s="471">
        <v>0</v>
      </c>
      <c r="I155" s="472" t="s">
        <v>10</v>
      </c>
      <c r="J155" s="476">
        <v>2</v>
      </c>
      <c r="K155" s="413"/>
      <c r="L155" s="465" t="s">
        <v>191</v>
      </c>
      <c r="M155" s="461"/>
      <c r="N155" s="462"/>
    </row>
    <row r="156" spans="1:14" ht="11.25">
      <c r="A156" s="527" t="s">
        <v>546</v>
      </c>
      <c r="B156" s="463"/>
      <c r="C156" s="613" t="s">
        <v>547</v>
      </c>
      <c r="D156" s="472" t="s">
        <v>548</v>
      </c>
      <c r="E156" s="476" t="s">
        <v>521</v>
      </c>
      <c r="F156" s="575">
        <v>2</v>
      </c>
      <c r="G156" s="474" t="s">
        <v>19</v>
      </c>
      <c r="H156" s="471">
        <v>0</v>
      </c>
      <c r="I156" s="472" t="s">
        <v>10</v>
      </c>
      <c r="J156" s="476">
        <v>2</v>
      </c>
      <c r="K156" s="413"/>
      <c r="L156" s="465" t="s">
        <v>191</v>
      </c>
      <c r="M156" s="461"/>
      <c r="N156" s="462"/>
    </row>
    <row r="157" spans="1:14" ht="11.25">
      <c r="A157" s="582" t="s">
        <v>549</v>
      </c>
      <c r="B157" s="463"/>
      <c r="C157" s="613" t="s">
        <v>550</v>
      </c>
      <c r="D157" s="472" t="s">
        <v>517</v>
      </c>
      <c r="E157" s="476" t="s">
        <v>514</v>
      </c>
      <c r="F157" s="575">
        <v>0</v>
      </c>
      <c r="G157" s="474" t="s">
        <v>19</v>
      </c>
      <c r="H157" s="471">
        <v>4</v>
      </c>
      <c r="I157" s="472" t="s">
        <v>11</v>
      </c>
      <c r="J157" s="476">
        <v>4</v>
      </c>
      <c r="K157" s="413"/>
      <c r="L157" s="465" t="s">
        <v>191</v>
      </c>
      <c r="M157" s="461"/>
      <c r="N157" s="462"/>
    </row>
    <row r="158" spans="1:14" ht="11.25">
      <c r="A158" s="582" t="s">
        <v>551</v>
      </c>
      <c r="B158" s="463"/>
      <c r="C158" s="613" t="s">
        <v>552</v>
      </c>
      <c r="D158" s="472" t="s">
        <v>553</v>
      </c>
      <c r="E158" s="476" t="s">
        <v>521</v>
      </c>
      <c r="F158" s="575">
        <v>2</v>
      </c>
      <c r="G158" s="474" t="s">
        <v>19</v>
      </c>
      <c r="H158" s="471">
        <v>0</v>
      </c>
      <c r="I158" s="472" t="s">
        <v>10</v>
      </c>
      <c r="J158" s="476">
        <v>2</v>
      </c>
      <c r="K158" s="413"/>
      <c r="L158" s="465" t="s">
        <v>191</v>
      </c>
      <c r="M158" s="461"/>
      <c r="N158" s="462"/>
    </row>
    <row r="159" spans="1:14" ht="11.25">
      <c r="A159" s="582" t="s">
        <v>554</v>
      </c>
      <c r="B159" s="463"/>
      <c r="C159" s="613" t="s">
        <v>555</v>
      </c>
      <c r="D159" s="472" t="s">
        <v>556</v>
      </c>
      <c r="E159" s="476" t="s">
        <v>514</v>
      </c>
      <c r="F159" s="575">
        <v>2</v>
      </c>
      <c r="G159" s="474" t="s">
        <v>19</v>
      </c>
      <c r="H159" s="471">
        <v>0</v>
      </c>
      <c r="I159" s="472" t="s">
        <v>10</v>
      </c>
      <c r="J159" s="476">
        <v>2</v>
      </c>
      <c r="K159" s="413"/>
      <c r="L159" s="465" t="s">
        <v>191</v>
      </c>
      <c r="M159" s="461"/>
      <c r="N159" s="462"/>
    </row>
    <row r="160" spans="1:14" ht="11.25">
      <c r="A160" s="583" t="s">
        <v>557</v>
      </c>
      <c r="B160" s="479"/>
      <c r="C160" s="614" t="s">
        <v>558</v>
      </c>
      <c r="D160" s="577" t="s">
        <v>556</v>
      </c>
      <c r="E160" s="578" t="s">
        <v>514</v>
      </c>
      <c r="F160" s="579" t="s">
        <v>246</v>
      </c>
      <c r="G160" s="580" t="s">
        <v>19</v>
      </c>
      <c r="H160" s="590" t="s">
        <v>472</v>
      </c>
      <c r="I160" s="577" t="s">
        <v>10</v>
      </c>
      <c r="J160" s="581" t="s">
        <v>246</v>
      </c>
      <c r="K160" s="413"/>
      <c r="L160" s="465" t="s">
        <v>247</v>
      </c>
      <c r="M160" s="461"/>
      <c r="N160" s="462"/>
    </row>
    <row r="161" spans="1:14" ht="11.25">
      <c r="A161" s="583" t="s">
        <v>559</v>
      </c>
      <c r="B161" s="479"/>
      <c r="C161" s="614" t="s">
        <v>560</v>
      </c>
      <c r="D161" s="577" t="s">
        <v>528</v>
      </c>
      <c r="E161" s="578" t="s">
        <v>521</v>
      </c>
      <c r="F161" s="579" t="s">
        <v>472</v>
      </c>
      <c r="G161" s="580" t="s">
        <v>19</v>
      </c>
      <c r="H161" s="590" t="s">
        <v>246</v>
      </c>
      <c r="I161" s="577" t="s">
        <v>11</v>
      </c>
      <c r="J161" s="581" t="s">
        <v>246</v>
      </c>
      <c r="K161" s="413"/>
      <c r="L161" s="465" t="s">
        <v>247</v>
      </c>
      <c r="M161" s="461"/>
      <c r="N161" s="462"/>
    </row>
    <row r="162" spans="1:14" ht="11.25">
      <c r="A162" s="583" t="s">
        <v>561</v>
      </c>
      <c r="B162" s="479"/>
      <c r="C162" s="614" t="s">
        <v>562</v>
      </c>
      <c r="D162" s="577" t="s">
        <v>563</v>
      </c>
      <c r="E162" s="578" t="s">
        <v>514</v>
      </c>
      <c r="F162" s="579" t="s">
        <v>472</v>
      </c>
      <c r="G162" s="580" t="s">
        <v>19</v>
      </c>
      <c r="H162" s="590" t="s">
        <v>303</v>
      </c>
      <c r="I162" s="577" t="s">
        <v>11</v>
      </c>
      <c r="J162" s="581" t="s">
        <v>303</v>
      </c>
      <c r="K162" s="413"/>
      <c r="L162" s="465" t="s">
        <v>247</v>
      </c>
      <c r="M162" s="461"/>
      <c r="N162" s="462"/>
    </row>
    <row r="163" spans="1:14" ht="11.25">
      <c r="A163" s="582" t="s">
        <v>564</v>
      </c>
      <c r="B163" s="463"/>
      <c r="C163" s="613" t="s">
        <v>565</v>
      </c>
      <c r="D163" s="472" t="s">
        <v>540</v>
      </c>
      <c r="E163" s="476" t="s">
        <v>514</v>
      </c>
      <c r="F163" s="575">
        <v>2</v>
      </c>
      <c r="G163" s="474" t="s">
        <v>19</v>
      </c>
      <c r="H163" s="471">
        <v>0</v>
      </c>
      <c r="I163" s="472" t="s">
        <v>10</v>
      </c>
      <c r="J163" s="476">
        <v>2</v>
      </c>
      <c r="K163" s="413"/>
      <c r="L163" s="465" t="s">
        <v>191</v>
      </c>
      <c r="M163" s="461"/>
      <c r="N163" s="462"/>
    </row>
    <row r="164" spans="1:14" ht="11.25">
      <c r="A164" s="582" t="s">
        <v>566</v>
      </c>
      <c r="B164" s="463"/>
      <c r="C164" s="613" t="s">
        <v>567</v>
      </c>
      <c r="D164" s="472" t="s">
        <v>548</v>
      </c>
      <c r="E164" s="476" t="s">
        <v>521</v>
      </c>
      <c r="F164" s="575">
        <v>0</v>
      </c>
      <c r="G164" s="474" t="s">
        <v>19</v>
      </c>
      <c r="H164" s="471">
        <v>3</v>
      </c>
      <c r="I164" s="472" t="s">
        <v>11</v>
      </c>
      <c r="J164" s="476">
        <v>3</v>
      </c>
      <c r="K164" s="413"/>
      <c r="L164" s="465" t="s">
        <v>191</v>
      </c>
      <c r="M164" s="461"/>
      <c r="N164" s="462"/>
    </row>
    <row r="165" spans="1:14" ht="11.25">
      <c r="A165" s="582" t="s">
        <v>568</v>
      </c>
      <c r="B165" s="463"/>
      <c r="C165" s="613" t="s">
        <v>569</v>
      </c>
      <c r="D165" s="472" t="s">
        <v>520</v>
      </c>
      <c r="E165" s="476" t="s">
        <v>521</v>
      </c>
      <c r="F165" s="575">
        <v>0</v>
      </c>
      <c r="G165" s="474" t="s">
        <v>19</v>
      </c>
      <c r="H165" s="471">
        <v>3</v>
      </c>
      <c r="I165" s="472" t="s">
        <v>11</v>
      </c>
      <c r="J165" s="476">
        <v>3</v>
      </c>
      <c r="K165" s="413"/>
      <c r="L165" s="465" t="s">
        <v>191</v>
      </c>
      <c r="M165" s="461"/>
      <c r="N165" s="462"/>
    </row>
    <row r="166" spans="1:14" ht="11.25">
      <c r="A166" s="582" t="s">
        <v>570</v>
      </c>
      <c r="B166" s="463"/>
      <c r="C166" s="613" t="s">
        <v>571</v>
      </c>
      <c r="D166" s="472" t="s">
        <v>572</v>
      </c>
      <c r="E166" s="476" t="s">
        <v>514</v>
      </c>
      <c r="F166" s="575">
        <v>0</v>
      </c>
      <c r="G166" s="474" t="s">
        <v>19</v>
      </c>
      <c r="H166" s="471">
        <v>4</v>
      </c>
      <c r="I166" s="472" t="s">
        <v>11</v>
      </c>
      <c r="J166" s="476">
        <v>4</v>
      </c>
      <c r="K166" s="413"/>
      <c r="L166" s="465" t="s">
        <v>191</v>
      </c>
      <c r="M166" s="461"/>
      <c r="N166" s="462"/>
    </row>
    <row r="167" spans="1:14" ht="11.25">
      <c r="A167" s="582" t="s">
        <v>573</v>
      </c>
      <c r="B167" s="463"/>
      <c r="C167" s="613" t="s">
        <v>574</v>
      </c>
      <c r="D167" s="472" t="s">
        <v>575</v>
      </c>
      <c r="E167" s="476" t="s">
        <v>521</v>
      </c>
      <c r="F167" s="575">
        <v>0</v>
      </c>
      <c r="G167" s="474" t="s">
        <v>19</v>
      </c>
      <c r="H167" s="471">
        <v>3</v>
      </c>
      <c r="I167" s="472" t="s">
        <v>11</v>
      </c>
      <c r="J167" s="476">
        <v>3</v>
      </c>
      <c r="K167" s="413"/>
      <c r="L167" s="465" t="s">
        <v>191</v>
      </c>
      <c r="M167" s="461"/>
      <c r="N167" s="462"/>
    </row>
    <row r="168" spans="1:14" ht="11.25">
      <c r="A168" s="582" t="s">
        <v>576</v>
      </c>
      <c r="B168" s="463"/>
      <c r="C168" s="613" t="s">
        <v>577</v>
      </c>
      <c r="D168" s="472" t="s">
        <v>578</v>
      </c>
      <c r="E168" s="476" t="s">
        <v>521</v>
      </c>
      <c r="F168" s="575">
        <v>0</v>
      </c>
      <c r="G168" s="474" t="s">
        <v>19</v>
      </c>
      <c r="H168" s="471">
        <v>4</v>
      </c>
      <c r="I168" s="472" t="s">
        <v>11</v>
      </c>
      <c r="J168" s="476">
        <v>4</v>
      </c>
      <c r="K168" s="413"/>
      <c r="L168" s="465" t="s">
        <v>191</v>
      </c>
      <c r="M168" s="461"/>
      <c r="N168" s="462"/>
    </row>
    <row r="169" spans="1:14" ht="11.25">
      <c r="A169" s="582" t="s">
        <v>579</v>
      </c>
      <c r="B169" s="463"/>
      <c r="C169" s="613" t="s">
        <v>580</v>
      </c>
      <c r="D169" s="472" t="s">
        <v>581</v>
      </c>
      <c r="E169" s="476" t="s">
        <v>521</v>
      </c>
      <c r="F169" s="575">
        <v>0</v>
      </c>
      <c r="G169" s="474" t="s">
        <v>19</v>
      </c>
      <c r="H169" s="471">
        <v>4</v>
      </c>
      <c r="I169" s="472" t="s">
        <v>11</v>
      </c>
      <c r="J169" s="476">
        <v>4</v>
      </c>
      <c r="K169" s="413"/>
      <c r="L169" s="465" t="s">
        <v>191</v>
      </c>
      <c r="M169" s="461"/>
      <c r="N169" s="462"/>
    </row>
    <row r="170" spans="1:14" ht="11.25">
      <c r="A170" s="582" t="s">
        <v>582</v>
      </c>
      <c r="B170" s="463"/>
      <c r="C170" s="613" t="s">
        <v>583</v>
      </c>
      <c r="D170" s="472" t="s">
        <v>584</v>
      </c>
      <c r="E170" s="476" t="s">
        <v>514</v>
      </c>
      <c r="F170" s="575">
        <v>2</v>
      </c>
      <c r="G170" s="474" t="s">
        <v>19</v>
      </c>
      <c r="H170" s="471">
        <v>0</v>
      </c>
      <c r="I170" s="472" t="s">
        <v>10</v>
      </c>
      <c r="J170" s="476">
        <v>2</v>
      </c>
      <c r="K170" s="413"/>
      <c r="L170" s="465" t="s">
        <v>191</v>
      </c>
      <c r="M170" s="461"/>
      <c r="N170" s="462"/>
    </row>
    <row r="171" spans="1:14" ht="11.25">
      <c r="A171" s="582" t="s">
        <v>585</v>
      </c>
      <c r="B171" s="463"/>
      <c r="C171" s="613" t="s">
        <v>586</v>
      </c>
      <c r="D171" s="472" t="s">
        <v>587</v>
      </c>
      <c r="E171" s="476" t="s">
        <v>588</v>
      </c>
      <c r="F171" s="575">
        <v>2</v>
      </c>
      <c r="G171" s="474" t="s">
        <v>19</v>
      </c>
      <c r="H171" s="471">
        <v>0</v>
      </c>
      <c r="I171" s="472" t="s">
        <v>10</v>
      </c>
      <c r="J171" s="476">
        <v>2</v>
      </c>
      <c r="K171" s="413"/>
      <c r="L171" s="465" t="s">
        <v>191</v>
      </c>
      <c r="M171" s="461"/>
      <c r="N171" s="462"/>
    </row>
    <row r="172" spans="1:16" ht="11.25">
      <c r="A172" s="582" t="s">
        <v>589</v>
      </c>
      <c r="B172" s="463"/>
      <c r="C172" s="613" t="s">
        <v>590</v>
      </c>
      <c r="D172" s="472" t="s">
        <v>587</v>
      </c>
      <c r="E172" s="476" t="s">
        <v>588</v>
      </c>
      <c r="F172" s="575">
        <v>0</v>
      </c>
      <c r="G172" s="474" t="s">
        <v>19</v>
      </c>
      <c r="H172" s="471">
        <v>2</v>
      </c>
      <c r="I172" s="472" t="s">
        <v>11</v>
      </c>
      <c r="J172" s="476">
        <v>2</v>
      </c>
      <c r="K172" s="413"/>
      <c r="L172" s="465" t="s">
        <v>191</v>
      </c>
      <c r="M172" s="461"/>
      <c r="N172" s="462"/>
      <c r="P172" s="477"/>
    </row>
    <row r="173" spans="1:14" ht="11.25">
      <c r="A173" s="582" t="s">
        <v>591</v>
      </c>
      <c r="B173" s="463"/>
      <c r="C173" s="613" t="s">
        <v>592</v>
      </c>
      <c r="D173" s="472" t="s">
        <v>556</v>
      </c>
      <c r="E173" s="476" t="s">
        <v>514</v>
      </c>
      <c r="F173" s="575">
        <v>2</v>
      </c>
      <c r="G173" s="474" t="s">
        <v>19</v>
      </c>
      <c r="H173" s="471">
        <v>0</v>
      </c>
      <c r="I173" s="472" t="s">
        <v>10</v>
      </c>
      <c r="J173" s="476">
        <v>2</v>
      </c>
      <c r="K173" s="413"/>
      <c r="L173" s="465" t="s">
        <v>191</v>
      </c>
      <c r="M173" s="461"/>
      <c r="N173" s="462"/>
    </row>
    <row r="174" spans="1:14" ht="11.25">
      <c r="A174" s="582" t="s">
        <v>593</v>
      </c>
      <c r="B174" s="463"/>
      <c r="C174" s="613" t="s">
        <v>594</v>
      </c>
      <c r="D174" s="472" t="s">
        <v>556</v>
      </c>
      <c r="E174" s="476" t="s">
        <v>514</v>
      </c>
      <c r="F174" s="575">
        <v>0</v>
      </c>
      <c r="G174" s="474" t="s">
        <v>19</v>
      </c>
      <c r="H174" s="471">
        <v>2</v>
      </c>
      <c r="I174" s="472" t="s">
        <v>11</v>
      </c>
      <c r="J174" s="476">
        <v>2</v>
      </c>
      <c r="K174" s="413"/>
      <c r="L174" s="465" t="s">
        <v>191</v>
      </c>
      <c r="M174" s="461"/>
      <c r="N174" s="462"/>
    </row>
    <row r="175" spans="1:14" ht="11.25">
      <c r="A175" s="582" t="s">
        <v>595</v>
      </c>
      <c r="B175" s="463"/>
      <c r="C175" s="613" t="s">
        <v>596</v>
      </c>
      <c r="D175" s="472" t="s">
        <v>597</v>
      </c>
      <c r="E175" s="476" t="s">
        <v>521</v>
      </c>
      <c r="F175" s="575">
        <v>2</v>
      </c>
      <c r="G175" s="474" t="s">
        <v>19</v>
      </c>
      <c r="H175" s="471">
        <v>0</v>
      </c>
      <c r="I175" s="472" t="s">
        <v>10</v>
      </c>
      <c r="J175" s="476">
        <v>2</v>
      </c>
      <c r="K175" s="413"/>
      <c r="L175" s="465" t="s">
        <v>191</v>
      </c>
      <c r="M175" s="461"/>
      <c r="N175" s="462"/>
    </row>
    <row r="176" spans="1:14" ht="11.25">
      <c r="A176" s="582" t="s">
        <v>598</v>
      </c>
      <c r="B176" s="463"/>
      <c r="C176" s="613" t="s">
        <v>599</v>
      </c>
      <c r="D176" s="472" t="s">
        <v>597</v>
      </c>
      <c r="E176" s="476" t="s">
        <v>521</v>
      </c>
      <c r="F176" s="575">
        <v>2</v>
      </c>
      <c r="G176" s="474" t="s">
        <v>19</v>
      </c>
      <c r="H176" s="471">
        <v>0</v>
      </c>
      <c r="I176" s="472" t="s">
        <v>10</v>
      </c>
      <c r="J176" s="476">
        <v>2</v>
      </c>
      <c r="K176" s="413"/>
      <c r="L176" s="465" t="s">
        <v>191</v>
      </c>
      <c r="M176" s="461"/>
      <c r="N176" s="462"/>
    </row>
    <row r="177" spans="1:14" ht="11.25">
      <c r="A177" s="582" t="s">
        <v>600</v>
      </c>
      <c r="B177" s="463"/>
      <c r="C177" s="613" t="s">
        <v>601</v>
      </c>
      <c r="D177" s="472" t="s">
        <v>597</v>
      </c>
      <c r="E177" s="476" t="s">
        <v>521</v>
      </c>
      <c r="F177" s="575">
        <v>0</v>
      </c>
      <c r="G177" s="474" t="s">
        <v>19</v>
      </c>
      <c r="H177" s="471">
        <v>2</v>
      </c>
      <c r="I177" s="472" t="s">
        <v>11</v>
      </c>
      <c r="J177" s="476">
        <v>2</v>
      </c>
      <c r="K177" s="413"/>
      <c r="L177" s="465" t="s">
        <v>191</v>
      </c>
      <c r="M177" s="461"/>
      <c r="N177" s="462"/>
    </row>
    <row r="178" spans="1:14" ht="11.25">
      <c r="A178" s="582" t="s">
        <v>602</v>
      </c>
      <c r="B178" s="463"/>
      <c r="C178" s="613" t="s">
        <v>603</v>
      </c>
      <c r="D178" s="472" t="s">
        <v>528</v>
      </c>
      <c r="E178" s="476" t="s">
        <v>521</v>
      </c>
      <c r="F178" s="575">
        <v>0</v>
      </c>
      <c r="G178" s="474" t="s">
        <v>19</v>
      </c>
      <c r="H178" s="471">
        <v>2</v>
      </c>
      <c r="I178" s="472" t="s">
        <v>11</v>
      </c>
      <c r="J178" s="476">
        <v>2</v>
      </c>
      <c r="K178" s="413"/>
      <c r="L178" s="465" t="s">
        <v>191</v>
      </c>
      <c r="M178" s="461"/>
      <c r="N178" s="462"/>
    </row>
    <row r="179" spans="1:14" ht="11.25">
      <c r="A179" s="582" t="s">
        <v>604</v>
      </c>
      <c r="B179" s="463"/>
      <c r="C179" s="613" t="s">
        <v>605</v>
      </c>
      <c r="D179" s="472" t="s">
        <v>535</v>
      </c>
      <c r="E179" s="476" t="s">
        <v>514</v>
      </c>
      <c r="F179" s="575">
        <v>2</v>
      </c>
      <c r="G179" s="474" t="s">
        <v>19</v>
      </c>
      <c r="H179" s="471">
        <v>0</v>
      </c>
      <c r="I179" s="472" t="s">
        <v>10</v>
      </c>
      <c r="J179" s="476">
        <v>2</v>
      </c>
      <c r="K179" s="413"/>
      <c r="L179" s="465" t="s">
        <v>191</v>
      </c>
      <c r="M179" s="461"/>
      <c r="N179" s="462"/>
    </row>
    <row r="180" spans="1:14" ht="11.25">
      <c r="A180" s="582" t="s">
        <v>606</v>
      </c>
      <c r="B180" s="463"/>
      <c r="C180" s="613" t="s">
        <v>607</v>
      </c>
      <c r="D180" s="472" t="s">
        <v>608</v>
      </c>
      <c r="E180" s="476" t="s">
        <v>521</v>
      </c>
      <c r="F180" s="575">
        <v>2</v>
      </c>
      <c r="G180" s="474" t="s">
        <v>19</v>
      </c>
      <c r="H180" s="471">
        <v>0</v>
      </c>
      <c r="I180" s="472" t="s">
        <v>10</v>
      </c>
      <c r="J180" s="476">
        <v>2</v>
      </c>
      <c r="K180" s="413"/>
      <c r="L180" s="465" t="s">
        <v>191</v>
      </c>
      <c r="M180" s="461"/>
      <c r="N180" s="462"/>
    </row>
    <row r="181" spans="1:14" ht="12" thickBot="1">
      <c r="A181" s="615" t="s">
        <v>609</v>
      </c>
      <c r="B181" s="498"/>
      <c r="C181" s="616" t="s">
        <v>610</v>
      </c>
      <c r="D181" s="617" t="s">
        <v>575</v>
      </c>
      <c r="E181" s="497" t="s">
        <v>521</v>
      </c>
      <c r="F181" s="618">
        <v>2</v>
      </c>
      <c r="G181" s="619" t="s">
        <v>19</v>
      </c>
      <c r="H181" s="620">
        <v>0</v>
      </c>
      <c r="I181" s="617" t="s">
        <v>10</v>
      </c>
      <c r="J181" s="497">
        <v>2</v>
      </c>
      <c r="K181" s="505"/>
      <c r="L181" s="506" t="s">
        <v>191</v>
      </c>
      <c r="M181" s="461"/>
      <c r="N181" s="462"/>
    </row>
    <row r="182" spans="1:14" ht="12" thickTop="1">
      <c r="A182" s="507"/>
      <c r="B182" s="508"/>
      <c r="C182" s="517"/>
      <c r="D182" s="413"/>
      <c r="E182" s="511" t="s">
        <v>292</v>
      </c>
      <c r="F182" s="621">
        <f>SUM(F144:F181)</f>
        <v>44</v>
      </c>
      <c r="G182" s="559" t="s">
        <v>19</v>
      </c>
      <c r="H182" s="621">
        <f>SUM(H144:H181)</f>
        <v>33</v>
      </c>
      <c r="I182" s="515" t="s">
        <v>293</v>
      </c>
      <c r="J182" s="561">
        <f>SUM(J144:J181)</f>
        <v>77</v>
      </c>
      <c r="K182" s="561"/>
      <c r="L182" s="561"/>
      <c r="M182" s="561"/>
      <c r="N182" s="462"/>
    </row>
    <row r="183" spans="1:14" ht="11.25">
      <c r="A183" s="507"/>
      <c r="B183" s="508"/>
      <c r="C183" s="517"/>
      <c r="D183" s="413"/>
      <c r="E183" s="413"/>
      <c r="F183" s="603"/>
      <c r="G183" s="604"/>
      <c r="H183" s="605"/>
      <c r="I183" s="604"/>
      <c r="J183" s="413"/>
      <c r="K183" s="413"/>
      <c r="L183" s="413"/>
      <c r="M183" s="413"/>
      <c r="N183" s="462"/>
    </row>
    <row r="184" spans="1:14" ht="11.25">
      <c r="A184" s="507"/>
      <c r="B184" s="508"/>
      <c r="C184" s="517"/>
      <c r="D184" s="413"/>
      <c r="E184" s="413"/>
      <c r="F184" s="521" t="s">
        <v>294</v>
      </c>
      <c r="G184" s="522"/>
      <c r="H184" s="522"/>
      <c r="I184" s="604"/>
      <c r="N184" s="462"/>
    </row>
    <row r="185" spans="1:14" s="530" customFormat="1" ht="24.75" customHeight="1" thickBot="1">
      <c r="A185" s="755" t="s">
        <v>823</v>
      </c>
      <c r="B185" s="756"/>
      <c r="C185" s="756"/>
      <c r="D185" s="607"/>
      <c r="E185" s="429"/>
      <c r="F185" s="430"/>
      <c r="G185" s="431"/>
      <c r="H185" s="431"/>
      <c r="I185" s="432"/>
      <c r="J185" s="432"/>
      <c r="K185" s="433"/>
      <c r="L185" s="434"/>
      <c r="M185" s="435"/>
      <c r="N185" s="462"/>
    </row>
    <row r="186" spans="1:28" s="451" customFormat="1" ht="19.5" customHeight="1" thickBot="1" thickTop="1">
      <c r="A186" s="565" t="s">
        <v>180</v>
      </c>
      <c r="B186" s="441"/>
      <c r="C186" s="566" t="s">
        <v>181</v>
      </c>
      <c r="D186" s="566" t="s">
        <v>182</v>
      </c>
      <c r="E186" s="567" t="s">
        <v>183</v>
      </c>
      <c r="F186" s="757" t="s">
        <v>184</v>
      </c>
      <c r="G186" s="758"/>
      <c r="H186" s="759"/>
      <c r="I186" s="622" t="s">
        <v>185</v>
      </c>
      <c r="J186" s="567" t="s">
        <v>12</v>
      </c>
      <c r="K186" s="446"/>
      <c r="L186" s="447" t="s">
        <v>186</v>
      </c>
      <c r="M186" s="448"/>
      <c r="N186" s="462"/>
      <c r="O186" s="261"/>
      <c r="P186" s="261"/>
      <c r="Q186" s="261"/>
      <c r="R186" s="261"/>
      <c r="S186" s="261"/>
      <c r="T186" s="261"/>
      <c r="U186" s="261"/>
      <c r="V186" s="261"/>
      <c r="W186" s="261"/>
      <c r="X186" s="261"/>
      <c r="Y186" s="261"/>
      <c r="Z186" s="261"/>
      <c r="AA186" s="261"/>
      <c r="AB186" s="261"/>
    </row>
    <row r="187" spans="1:14" ht="12" thickTop="1">
      <c r="A187" s="527" t="s">
        <v>611</v>
      </c>
      <c r="B187" s="453"/>
      <c r="C187" s="454" t="s">
        <v>612</v>
      </c>
      <c r="D187" s="610" t="s">
        <v>613</v>
      </c>
      <c r="E187" s="610" t="s">
        <v>525</v>
      </c>
      <c r="F187" s="611">
        <v>2</v>
      </c>
      <c r="G187" s="612" t="s">
        <v>19</v>
      </c>
      <c r="H187" s="454">
        <v>0</v>
      </c>
      <c r="I187" s="610" t="s">
        <v>10</v>
      </c>
      <c r="J187" s="452">
        <v>2</v>
      </c>
      <c r="K187" s="413"/>
      <c r="L187" s="529" t="s">
        <v>191</v>
      </c>
      <c r="M187" s="461"/>
      <c r="N187" s="462"/>
    </row>
    <row r="188" spans="1:14" ht="11.25">
      <c r="A188" s="531" t="s">
        <v>614</v>
      </c>
      <c r="B188" s="479"/>
      <c r="C188" s="576" t="s">
        <v>615</v>
      </c>
      <c r="D188" s="577" t="s">
        <v>616</v>
      </c>
      <c r="E188" s="577" t="s">
        <v>307</v>
      </c>
      <c r="F188" s="579" t="s">
        <v>246</v>
      </c>
      <c r="G188" s="580" t="s">
        <v>19</v>
      </c>
      <c r="H188" s="576">
        <v>0</v>
      </c>
      <c r="I188" s="577" t="s">
        <v>10</v>
      </c>
      <c r="J188" s="581" t="s">
        <v>246</v>
      </c>
      <c r="K188" s="413"/>
      <c r="L188" s="465" t="s">
        <v>247</v>
      </c>
      <c r="M188" s="461"/>
      <c r="N188" s="462"/>
    </row>
    <row r="189" spans="1:14" ht="11.25">
      <c r="A189" s="527" t="s">
        <v>617</v>
      </c>
      <c r="B189" s="463"/>
      <c r="C189" s="471" t="s">
        <v>618</v>
      </c>
      <c r="D189" s="472" t="s">
        <v>619</v>
      </c>
      <c r="E189" s="472" t="s">
        <v>620</v>
      </c>
      <c r="F189" s="575">
        <v>2</v>
      </c>
      <c r="G189" s="474" t="s">
        <v>19</v>
      </c>
      <c r="H189" s="471">
        <v>0</v>
      </c>
      <c r="I189" s="472" t="s">
        <v>10</v>
      </c>
      <c r="J189" s="476">
        <v>2</v>
      </c>
      <c r="K189" s="413"/>
      <c r="L189" s="465" t="s">
        <v>258</v>
      </c>
      <c r="M189" s="461"/>
      <c r="N189" s="462"/>
    </row>
    <row r="190" spans="1:14" ht="11.25">
      <c r="A190" s="527" t="s">
        <v>621</v>
      </c>
      <c r="B190" s="463"/>
      <c r="C190" s="471" t="s">
        <v>622</v>
      </c>
      <c r="D190" s="472" t="s">
        <v>623</v>
      </c>
      <c r="E190" s="472" t="s">
        <v>620</v>
      </c>
      <c r="F190" s="575">
        <v>2</v>
      </c>
      <c r="G190" s="474" t="s">
        <v>19</v>
      </c>
      <c r="H190" s="471">
        <v>0</v>
      </c>
      <c r="I190" s="472" t="s">
        <v>10</v>
      </c>
      <c r="J190" s="476">
        <v>2</v>
      </c>
      <c r="K190" s="413"/>
      <c r="L190" s="465" t="s">
        <v>258</v>
      </c>
      <c r="M190" s="461"/>
      <c r="N190" s="462"/>
    </row>
    <row r="191" spans="1:14" ht="11.25">
      <c r="A191" s="527" t="s">
        <v>624</v>
      </c>
      <c r="B191" s="463"/>
      <c r="C191" s="471" t="s">
        <v>625</v>
      </c>
      <c r="D191" s="472" t="s">
        <v>626</v>
      </c>
      <c r="E191" s="472" t="s">
        <v>307</v>
      </c>
      <c r="F191" s="575">
        <v>2</v>
      </c>
      <c r="G191" s="474" t="s">
        <v>19</v>
      </c>
      <c r="H191" s="471">
        <v>0</v>
      </c>
      <c r="I191" s="472" t="s">
        <v>10</v>
      </c>
      <c r="J191" s="476">
        <v>2</v>
      </c>
      <c r="K191" s="413"/>
      <c r="L191" s="465" t="s">
        <v>191</v>
      </c>
      <c r="M191" s="461"/>
      <c r="N191" s="462"/>
    </row>
    <row r="192" spans="1:14" ht="11.25">
      <c r="A192" s="582" t="s">
        <v>627</v>
      </c>
      <c r="B192" s="463"/>
      <c r="C192" s="471" t="s">
        <v>628</v>
      </c>
      <c r="D192" s="472" t="s">
        <v>626</v>
      </c>
      <c r="E192" s="472" t="s">
        <v>307</v>
      </c>
      <c r="F192" s="575">
        <v>0</v>
      </c>
      <c r="G192" s="474" t="s">
        <v>19</v>
      </c>
      <c r="H192" s="471">
        <v>2</v>
      </c>
      <c r="I192" s="472" t="s">
        <v>11</v>
      </c>
      <c r="J192" s="476">
        <v>2</v>
      </c>
      <c r="K192" s="413"/>
      <c r="L192" s="465" t="s">
        <v>191</v>
      </c>
      <c r="M192" s="461"/>
      <c r="N192" s="462"/>
    </row>
    <row r="193" spans="1:14" ht="11.25">
      <c r="A193" s="582" t="s">
        <v>629</v>
      </c>
      <c r="B193" s="463"/>
      <c r="C193" s="471" t="s">
        <v>630</v>
      </c>
      <c r="D193" s="472" t="s">
        <v>631</v>
      </c>
      <c r="E193" s="472" t="s">
        <v>632</v>
      </c>
      <c r="F193" s="575">
        <v>2</v>
      </c>
      <c r="G193" s="474" t="s">
        <v>19</v>
      </c>
      <c r="H193" s="471">
        <v>0</v>
      </c>
      <c r="I193" s="472" t="s">
        <v>10</v>
      </c>
      <c r="J193" s="476">
        <v>2</v>
      </c>
      <c r="K193" s="413"/>
      <c r="L193" s="465" t="s">
        <v>191</v>
      </c>
      <c r="M193" s="461"/>
      <c r="N193" s="462"/>
    </row>
    <row r="194" spans="1:14" ht="11.25">
      <c r="A194" s="582" t="s">
        <v>633</v>
      </c>
      <c r="B194" s="463"/>
      <c r="C194" s="471" t="s">
        <v>634</v>
      </c>
      <c r="D194" s="472" t="s">
        <v>635</v>
      </c>
      <c r="E194" s="472" t="s">
        <v>636</v>
      </c>
      <c r="F194" s="575">
        <v>2</v>
      </c>
      <c r="G194" s="474" t="s">
        <v>19</v>
      </c>
      <c r="H194" s="471">
        <v>0</v>
      </c>
      <c r="I194" s="472" t="s">
        <v>10</v>
      </c>
      <c r="J194" s="476">
        <v>2</v>
      </c>
      <c r="K194" s="413"/>
      <c r="L194" s="465" t="s">
        <v>191</v>
      </c>
      <c r="M194" s="461"/>
      <c r="N194" s="462"/>
    </row>
    <row r="195" spans="1:14" ht="11.25">
      <c r="A195" s="582" t="s">
        <v>637</v>
      </c>
      <c r="B195" s="463"/>
      <c r="C195" s="471" t="s">
        <v>638</v>
      </c>
      <c r="D195" s="472" t="s">
        <v>631</v>
      </c>
      <c r="E195" s="472" t="s">
        <v>632</v>
      </c>
      <c r="F195" s="575">
        <v>2</v>
      </c>
      <c r="G195" s="474" t="s">
        <v>19</v>
      </c>
      <c r="H195" s="471">
        <v>0</v>
      </c>
      <c r="I195" s="472" t="s">
        <v>10</v>
      </c>
      <c r="J195" s="476">
        <v>2</v>
      </c>
      <c r="K195" s="413"/>
      <c r="L195" s="465" t="s">
        <v>191</v>
      </c>
      <c r="M195" s="461"/>
      <c r="N195" s="462"/>
    </row>
    <row r="196" spans="1:14" ht="11.25">
      <c r="A196" s="582" t="s">
        <v>639</v>
      </c>
      <c r="B196" s="463"/>
      <c r="C196" s="471" t="s">
        <v>640</v>
      </c>
      <c r="D196" s="472" t="s">
        <v>635</v>
      </c>
      <c r="E196" s="472" t="s">
        <v>636</v>
      </c>
      <c r="F196" s="575">
        <v>0</v>
      </c>
      <c r="G196" s="474" t="s">
        <v>19</v>
      </c>
      <c r="H196" s="471">
        <v>2</v>
      </c>
      <c r="I196" s="472" t="s">
        <v>11</v>
      </c>
      <c r="J196" s="476">
        <v>2</v>
      </c>
      <c r="K196" s="413"/>
      <c r="L196" s="465" t="s">
        <v>191</v>
      </c>
      <c r="M196" s="461"/>
      <c r="N196" s="462"/>
    </row>
    <row r="197" spans="1:14" ht="11.25">
      <c r="A197" s="583" t="s">
        <v>641</v>
      </c>
      <c r="B197" s="479"/>
      <c r="C197" s="576" t="s">
        <v>642</v>
      </c>
      <c r="D197" s="577" t="s">
        <v>643</v>
      </c>
      <c r="E197" s="577" t="s">
        <v>525</v>
      </c>
      <c r="F197" s="579" t="s">
        <v>246</v>
      </c>
      <c r="G197" s="580" t="s">
        <v>19</v>
      </c>
      <c r="H197" s="576">
        <v>0</v>
      </c>
      <c r="I197" s="577" t="s">
        <v>10</v>
      </c>
      <c r="J197" s="581" t="s">
        <v>246</v>
      </c>
      <c r="K197" s="413"/>
      <c r="L197" s="465" t="s">
        <v>247</v>
      </c>
      <c r="M197" s="461"/>
      <c r="N197" s="462"/>
    </row>
    <row r="198" spans="1:14" ht="11.25">
      <c r="A198" s="582" t="s">
        <v>644</v>
      </c>
      <c r="B198" s="463"/>
      <c r="C198" s="471" t="s">
        <v>645</v>
      </c>
      <c r="D198" s="472" t="s">
        <v>646</v>
      </c>
      <c r="E198" s="472" t="s">
        <v>620</v>
      </c>
      <c r="F198" s="575">
        <v>2</v>
      </c>
      <c r="G198" s="474" t="s">
        <v>19</v>
      </c>
      <c r="H198" s="471">
        <v>0</v>
      </c>
      <c r="I198" s="472" t="s">
        <v>10</v>
      </c>
      <c r="J198" s="476">
        <v>2</v>
      </c>
      <c r="K198" s="413"/>
      <c r="L198" s="465" t="s">
        <v>258</v>
      </c>
      <c r="M198" s="461"/>
      <c r="N198" s="462"/>
    </row>
    <row r="199" spans="1:14" ht="11.25">
      <c r="A199" s="583" t="s">
        <v>647</v>
      </c>
      <c r="B199" s="479"/>
      <c r="C199" s="576" t="s">
        <v>648</v>
      </c>
      <c r="D199" s="577" t="s">
        <v>649</v>
      </c>
      <c r="E199" s="577" t="s">
        <v>650</v>
      </c>
      <c r="F199" s="579" t="s">
        <v>246</v>
      </c>
      <c r="G199" s="580" t="s">
        <v>19</v>
      </c>
      <c r="H199" s="576">
        <v>0</v>
      </c>
      <c r="I199" s="577" t="s">
        <v>10</v>
      </c>
      <c r="J199" s="581" t="s">
        <v>246</v>
      </c>
      <c r="K199" s="413"/>
      <c r="L199" s="465" t="s">
        <v>247</v>
      </c>
      <c r="M199" s="461"/>
      <c r="N199" s="462"/>
    </row>
    <row r="200" spans="1:14" ht="11.25">
      <c r="A200" s="582" t="s">
        <v>651</v>
      </c>
      <c r="B200" s="463"/>
      <c r="C200" s="471" t="s">
        <v>652</v>
      </c>
      <c r="D200" s="472" t="s">
        <v>653</v>
      </c>
      <c r="E200" s="472" t="s">
        <v>654</v>
      </c>
      <c r="F200" s="575">
        <v>0</v>
      </c>
      <c r="G200" s="474" t="s">
        <v>19</v>
      </c>
      <c r="H200" s="471">
        <v>2</v>
      </c>
      <c r="I200" s="472" t="s">
        <v>11</v>
      </c>
      <c r="J200" s="476">
        <v>2</v>
      </c>
      <c r="K200" s="413"/>
      <c r="L200" s="465" t="s">
        <v>191</v>
      </c>
      <c r="M200" s="461"/>
      <c r="N200" s="462"/>
    </row>
    <row r="201" spans="1:14" ht="11.25">
      <c r="A201" s="582" t="s">
        <v>655</v>
      </c>
      <c r="B201" s="463"/>
      <c r="C201" s="471" t="s">
        <v>656</v>
      </c>
      <c r="D201" s="472" t="s">
        <v>653</v>
      </c>
      <c r="E201" s="472" t="s">
        <v>654</v>
      </c>
      <c r="F201" s="575">
        <v>0</v>
      </c>
      <c r="G201" s="474" t="s">
        <v>19</v>
      </c>
      <c r="H201" s="471">
        <v>2</v>
      </c>
      <c r="I201" s="472" t="s">
        <v>11</v>
      </c>
      <c r="J201" s="476">
        <v>2</v>
      </c>
      <c r="K201" s="413"/>
      <c r="L201" s="465" t="s">
        <v>191</v>
      </c>
      <c r="M201" s="461"/>
      <c r="N201" s="462"/>
    </row>
    <row r="202" spans="1:16" ht="11.25">
      <c r="A202" s="584" t="s">
        <v>657</v>
      </c>
      <c r="B202" s="488"/>
      <c r="C202" s="585" t="s">
        <v>658</v>
      </c>
      <c r="D202" s="594" t="s">
        <v>626</v>
      </c>
      <c r="E202" s="594" t="s">
        <v>307</v>
      </c>
      <c r="F202" s="588">
        <v>2</v>
      </c>
      <c r="G202" s="589" t="s">
        <v>19</v>
      </c>
      <c r="H202" s="585">
        <v>0</v>
      </c>
      <c r="I202" s="594" t="s">
        <v>10</v>
      </c>
      <c r="J202" s="587">
        <v>2</v>
      </c>
      <c r="K202" s="495"/>
      <c r="L202" s="496" t="s">
        <v>276</v>
      </c>
      <c r="M202" s="461"/>
      <c r="N202" s="462"/>
      <c r="P202" s="539"/>
    </row>
    <row r="203" spans="1:16" ht="11.25">
      <c r="A203" s="584" t="s">
        <v>659</v>
      </c>
      <c r="B203" s="488"/>
      <c r="C203" s="585" t="s">
        <v>660</v>
      </c>
      <c r="D203" s="594" t="s">
        <v>626</v>
      </c>
      <c r="E203" s="594" t="s">
        <v>307</v>
      </c>
      <c r="F203" s="588">
        <v>0</v>
      </c>
      <c r="G203" s="589" t="s">
        <v>19</v>
      </c>
      <c r="H203" s="585">
        <v>2</v>
      </c>
      <c r="I203" s="594" t="s">
        <v>11</v>
      </c>
      <c r="J203" s="587">
        <v>2</v>
      </c>
      <c r="K203" s="495"/>
      <c r="L203" s="496" t="s">
        <v>276</v>
      </c>
      <c r="M203" s="461"/>
      <c r="N203" s="462"/>
      <c r="P203" s="539"/>
    </row>
    <row r="204" spans="1:14" ht="11.25">
      <c r="A204" s="582" t="s">
        <v>661</v>
      </c>
      <c r="B204" s="463"/>
      <c r="C204" s="471" t="s">
        <v>662</v>
      </c>
      <c r="D204" s="472" t="s">
        <v>663</v>
      </c>
      <c r="E204" s="472" t="s">
        <v>525</v>
      </c>
      <c r="F204" s="575">
        <v>2</v>
      </c>
      <c r="G204" s="474" t="s">
        <v>19</v>
      </c>
      <c r="H204" s="471">
        <v>0</v>
      </c>
      <c r="I204" s="472" t="s">
        <v>10</v>
      </c>
      <c r="J204" s="476">
        <v>2</v>
      </c>
      <c r="K204" s="413"/>
      <c r="L204" s="465" t="s">
        <v>191</v>
      </c>
      <c r="M204" s="461"/>
      <c r="N204" s="462"/>
    </row>
    <row r="205" spans="1:14" ht="11.25">
      <c r="A205" s="582" t="s">
        <v>664</v>
      </c>
      <c r="B205" s="463"/>
      <c r="C205" s="471" t="s">
        <v>665</v>
      </c>
      <c r="D205" s="472" t="s">
        <v>666</v>
      </c>
      <c r="E205" s="472" t="s">
        <v>632</v>
      </c>
      <c r="F205" s="575">
        <v>2</v>
      </c>
      <c r="G205" s="474" t="s">
        <v>19</v>
      </c>
      <c r="H205" s="471">
        <v>0</v>
      </c>
      <c r="I205" s="472" t="s">
        <v>10</v>
      </c>
      <c r="J205" s="476">
        <v>2</v>
      </c>
      <c r="K205" s="413"/>
      <c r="L205" s="465" t="s">
        <v>191</v>
      </c>
      <c r="M205" s="461"/>
      <c r="N205" s="462"/>
    </row>
    <row r="206" spans="1:16" ht="11.25">
      <c r="A206" s="582" t="str">
        <f>A24</f>
        <v>bb2n1e18</v>
      </c>
      <c r="B206" s="463"/>
      <c r="C206" s="623" t="str">
        <f aca="true" t="shared" si="4" ref="C206:J206">C24</f>
        <v>Emberszármazástan: Evolúciós teóriák és a humán adaptáció EA</v>
      </c>
      <c r="D206" s="624" t="str">
        <f>D24</f>
        <v>Bodzsár Éva</v>
      </c>
      <c r="E206" s="624" t="str">
        <f t="shared" si="4"/>
        <v>EMB</v>
      </c>
      <c r="F206" s="625">
        <v>2</v>
      </c>
      <c r="G206" s="626" t="s">
        <v>19</v>
      </c>
      <c r="H206" s="623">
        <v>0</v>
      </c>
      <c r="I206" s="624" t="str">
        <f t="shared" si="4"/>
        <v>koll.</v>
      </c>
      <c r="J206" s="582">
        <f t="shared" si="4"/>
        <v>2</v>
      </c>
      <c r="K206" s="627"/>
      <c r="L206" s="465" t="s">
        <v>191</v>
      </c>
      <c r="M206" s="461"/>
      <c r="N206" s="462"/>
      <c r="P206" s="477"/>
    </row>
    <row r="207" spans="1:14" ht="11.25">
      <c r="A207" s="582" t="s">
        <v>667</v>
      </c>
      <c r="B207" s="463"/>
      <c r="C207" s="471" t="s">
        <v>668</v>
      </c>
      <c r="D207" s="472" t="s">
        <v>669</v>
      </c>
      <c r="E207" s="472" t="s">
        <v>525</v>
      </c>
      <c r="F207" s="575">
        <v>2</v>
      </c>
      <c r="G207" s="474" t="s">
        <v>19</v>
      </c>
      <c r="H207" s="471">
        <v>0</v>
      </c>
      <c r="I207" s="472" t="s">
        <v>10</v>
      </c>
      <c r="J207" s="476">
        <v>2</v>
      </c>
      <c r="K207" s="413"/>
      <c r="L207" s="465" t="s">
        <v>191</v>
      </c>
      <c r="M207" s="461"/>
      <c r="N207" s="462"/>
    </row>
    <row r="208" spans="1:14" ht="11.25">
      <c r="A208" s="582" t="s">
        <v>670</v>
      </c>
      <c r="B208" s="463"/>
      <c r="C208" s="471" t="s">
        <v>671</v>
      </c>
      <c r="D208" s="472" t="s">
        <v>672</v>
      </c>
      <c r="E208" s="472" t="s">
        <v>636</v>
      </c>
      <c r="F208" s="575">
        <v>2</v>
      </c>
      <c r="G208" s="474" t="s">
        <v>19</v>
      </c>
      <c r="H208" s="471">
        <v>0</v>
      </c>
      <c r="I208" s="472" t="s">
        <v>10</v>
      </c>
      <c r="J208" s="476">
        <v>2</v>
      </c>
      <c r="K208" s="413"/>
      <c r="L208" s="465" t="s">
        <v>191</v>
      </c>
      <c r="M208" s="461"/>
      <c r="N208" s="462"/>
    </row>
    <row r="209" spans="1:14" ht="11.25">
      <c r="A209" s="582" t="s">
        <v>673</v>
      </c>
      <c r="B209" s="463"/>
      <c r="C209" s="471" t="s">
        <v>674</v>
      </c>
      <c r="D209" s="472" t="s">
        <v>675</v>
      </c>
      <c r="E209" s="472" t="s">
        <v>676</v>
      </c>
      <c r="F209" s="575">
        <v>2</v>
      </c>
      <c r="G209" s="474" t="s">
        <v>19</v>
      </c>
      <c r="H209" s="471">
        <v>0</v>
      </c>
      <c r="I209" s="472" t="s">
        <v>10</v>
      </c>
      <c r="J209" s="476">
        <v>2</v>
      </c>
      <c r="K209" s="413"/>
      <c r="L209" s="465" t="s">
        <v>191</v>
      </c>
      <c r="M209" s="461"/>
      <c r="N209" s="462"/>
    </row>
    <row r="210" spans="1:14" ht="11.25">
      <c r="A210" s="582" t="s">
        <v>677</v>
      </c>
      <c r="B210" s="463"/>
      <c r="C210" s="471" t="s">
        <v>678</v>
      </c>
      <c r="D210" s="472" t="s">
        <v>524</v>
      </c>
      <c r="E210" s="472" t="s">
        <v>525</v>
      </c>
      <c r="F210" s="575">
        <v>2</v>
      </c>
      <c r="G210" s="474" t="s">
        <v>19</v>
      </c>
      <c r="H210" s="471">
        <v>0</v>
      </c>
      <c r="I210" s="472" t="s">
        <v>10</v>
      </c>
      <c r="J210" s="476">
        <v>2</v>
      </c>
      <c r="K210" s="413"/>
      <c r="L210" s="465" t="s">
        <v>191</v>
      </c>
      <c r="M210" s="461"/>
      <c r="N210" s="462"/>
    </row>
    <row r="211" spans="1:14" ht="11.25">
      <c r="A211" s="582" t="s">
        <v>679</v>
      </c>
      <c r="B211" s="463"/>
      <c r="C211" s="471" t="s">
        <v>680</v>
      </c>
      <c r="D211" s="472" t="s">
        <v>681</v>
      </c>
      <c r="E211" s="472" t="s">
        <v>620</v>
      </c>
      <c r="F211" s="575">
        <v>2</v>
      </c>
      <c r="G211" s="474" t="s">
        <v>19</v>
      </c>
      <c r="H211" s="471">
        <v>0</v>
      </c>
      <c r="I211" s="472" t="s">
        <v>10</v>
      </c>
      <c r="J211" s="476">
        <v>2</v>
      </c>
      <c r="K211" s="413"/>
      <c r="L211" s="465" t="s">
        <v>191</v>
      </c>
      <c r="M211" s="461"/>
      <c r="N211" s="462"/>
    </row>
    <row r="212" spans="1:14" ht="11.25">
      <c r="A212" s="582" t="s">
        <v>682</v>
      </c>
      <c r="B212" s="463"/>
      <c r="C212" s="471" t="s">
        <v>683</v>
      </c>
      <c r="D212" s="472" t="s">
        <v>681</v>
      </c>
      <c r="E212" s="472" t="s">
        <v>620</v>
      </c>
      <c r="F212" s="575">
        <v>2</v>
      </c>
      <c r="G212" s="474" t="s">
        <v>19</v>
      </c>
      <c r="H212" s="471">
        <v>0</v>
      </c>
      <c r="I212" s="472" t="s">
        <v>10</v>
      </c>
      <c r="J212" s="476">
        <v>2</v>
      </c>
      <c r="K212" s="413"/>
      <c r="L212" s="465" t="s">
        <v>191</v>
      </c>
      <c r="M212" s="461"/>
      <c r="N212" s="462"/>
    </row>
    <row r="213" spans="1:14" ht="11.25">
      <c r="A213" s="582" t="s">
        <v>684</v>
      </c>
      <c r="B213" s="463"/>
      <c r="C213" s="471" t="s">
        <v>685</v>
      </c>
      <c r="D213" s="472" t="s">
        <v>524</v>
      </c>
      <c r="E213" s="472" t="s">
        <v>525</v>
      </c>
      <c r="F213" s="575">
        <v>2</v>
      </c>
      <c r="G213" s="474" t="s">
        <v>19</v>
      </c>
      <c r="H213" s="471">
        <v>0</v>
      </c>
      <c r="I213" s="472" t="s">
        <v>10</v>
      </c>
      <c r="J213" s="476">
        <v>2</v>
      </c>
      <c r="K213" s="413"/>
      <c r="L213" s="465" t="s">
        <v>191</v>
      </c>
      <c r="M213" s="461"/>
      <c r="N213" s="462"/>
    </row>
    <row r="214" spans="1:14" ht="11.25">
      <c r="A214" s="582" t="s">
        <v>686</v>
      </c>
      <c r="B214" s="463"/>
      <c r="C214" s="471" t="s">
        <v>687</v>
      </c>
      <c r="D214" s="472" t="s">
        <v>626</v>
      </c>
      <c r="E214" s="472" t="s">
        <v>307</v>
      </c>
      <c r="F214" s="575">
        <v>2</v>
      </c>
      <c r="G214" s="474" t="s">
        <v>19</v>
      </c>
      <c r="H214" s="471">
        <v>0</v>
      </c>
      <c r="I214" s="472" t="s">
        <v>10</v>
      </c>
      <c r="J214" s="476">
        <v>2</v>
      </c>
      <c r="K214" s="413"/>
      <c r="L214" s="465" t="s">
        <v>191</v>
      </c>
      <c r="M214" s="461"/>
      <c r="N214" s="462"/>
    </row>
    <row r="215" spans="1:14" ht="11.25">
      <c r="A215" s="582" t="s">
        <v>688</v>
      </c>
      <c r="B215" s="463"/>
      <c r="C215" s="471" t="s">
        <v>689</v>
      </c>
      <c r="D215" s="472" t="s">
        <v>492</v>
      </c>
      <c r="E215" s="472" t="s">
        <v>636</v>
      </c>
      <c r="F215" s="575">
        <v>2</v>
      </c>
      <c r="G215" s="474" t="s">
        <v>19</v>
      </c>
      <c r="H215" s="471">
        <v>0</v>
      </c>
      <c r="I215" s="472" t="s">
        <v>10</v>
      </c>
      <c r="J215" s="476">
        <v>2</v>
      </c>
      <c r="K215" s="413"/>
      <c r="L215" s="465" t="s">
        <v>191</v>
      </c>
      <c r="M215" s="461"/>
      <c r="N215" s="462"/>
    </row>
    <row r="216" spans="1:14" ht="11.25">
      <c r="A216" s="582" t="s">
        <v>690</v>
      </c>
      <c r="B216" s="463"/>
      <c r="C216" s="471" t="s">
        <v>691</v>
      </c>
      <c r="D216" s="472" t="s">
        <v>666</v>
      </c>
      <c r="E216" s="472" t="s">
        <v>632</v>
      </c>
      <c r="F216" s="575">
        <v>2</v>
      </c>
      <c r="G216" s="474" t="s">
        <v>19</v>
      </c>
      <c r="H216" s="471">
        <v>0</v>
      </c>
      <c r="I216" s="472" t="s">
        <v>10</v>
      </c>
      <c r="J216" s="476">
        <v>2</v>
      </c>
      <c r="K216" s="413"/>
      <c r="L216" s="465" t="s">
        <v>191</v>
      </c>
      <c r="M216" s="461"/>
      <c r="N216" s="462"/>
    </row>
    <row r="217" spans="1:14" ht="11.25">
      <c r="A217" s="582" t="str">
        <f>A26</f>
        <v>bb2n1i15</v>
      </c>
      <c r="B217" s="463"/>
      <c r="C217" s="471" t="str">
        <f aca="true" t="shared" si="5" ref="C217:J218">C26</f>
        <v>Humánökológia I. EA</v>
      </c>
      <c r="D217" s="472" t="str">
        <f>D26</f>
        <v>Bodzsár Éva</v>
      </c>
      <c r="E217" s="472" t="str">
        <f t="shared" si="5"/>
        <v>EMB</v>
      </c>
      <c r="F217" s="625">
        <v>2</v>
      </c>
      <c r="G217" s="626" t="s">
        <v>19</v>
      </c>
      <c r="H217" s="623">
        <v>0</v>
      </c>
      <c r="I217" s="624" t="str">
        <f t="shared" si="5"/>
        <v>koll.</v>
      </c>
      <c r="J217" s="582">
        <f t="shared" si="5"/>
        <v>2</v>
      </c>
      <c r="K217" s="627"/>
      <c r="L217" s="465" t="s">
        <v>191</v>
      </c>
      <c r="M217" s="461"/>
      <c r="N217" s="462"/>
    </row>
    <row r="218" spans="1:14" ht="11.25">
      <c r="A218" s="582" t="str">
        <f>A27</f>
        <v>bb2n1i16</v>
      </c>
      <c r="B218" s="463"/>
      <c r="C218" s="471" t="str">
        <f t="shared" si="5"/>
        <v>Humánökológia II. EA</v>
      </c>
      <c r="D218" s="472" t="str">
        <f>D27</f>
        <v>Bodzsár Éva</v>
      </c>
      <c r="E218" s="472" t="str">
        <f t="shared" si="5"/>
        <v>EMB</v>
      </c>
      <c r="F218" s="625">
        <v>2</v>
      </c>
      <c r="G218" s="626" t="s">
        <v>19</v>
      </c>
      <c r="H218" s="623">
        <v>0</v>
      </c>
      <c r="I218" s="624" t="str">
        <f t="shared" si="5"/>
        <v>koll.</v>
      </c>
      <c r="J218" s="582">
        <f t="shared" si="5"/>
        <v>2</v>
      </c>
      <c r="K218" s="627"/>
      <c r="L218" s="465" t="s">
        <v>191</v>
      </c>
      <c r="M218" s="461"/>
      <c r="N218" s="462"/>
    </row>
    <row r="219" spans="1:14" ht="11.25">
      <c r="A219" s="582" t="s">
        <v>692</v>
      </c>
      <c r="B219" s="463"/>
      <c r="C219" s="471" t="s">
        <v>693</v>
      </c>
      <c r="D219" s="472" t="s">
        <v>669</v>
      </c>
      <c r="E219" s="472" t="s">
        <v>525</v>
      </c>
      <c r="F219" s="575">
        <v>2</v>
      </c>
      <c r="G219" s="474" t="s">
        <v>19</v>
      </c>
      <c r="H219" s="471">
        <v>0</v>
      </c>
      <c r="I219" s="472" t="s">
        <v>10</v>
      </c>
      <c r="J219" s="476">
        <v>2</v>
      </c>
      <c r="K219" s="413"/>
      <c r="L219" s="465" t="s">
        <v>191</v>
      </c>
      <c r="M219" s="461"/>
      <c r="N219" s="462"/>
    </row>
    <row r="220" spans="1:14" ht="11.25">
      <c r="A220" s="582" t="s">
        <v>694</v>
      </c>
      <c r="B220" s="463"/>
      <c r="C220" s="471" t="s">
        <v>695</v>
      </c>
      <c r="D220" s="472" t="s">
        <v>666</v>
      </c>
      <c r="E220" s="472" t="s">
        <v>632</v>
      </c>
      <c r="F220" s="575">
        <v>2</v>
      </c>
      <c r="G220" s="474" t="s">
        <v>19</v>
      </c>
      <c r="H220" s="471">
        <v>0</v>
      </c>
      <c r="I220" s="472" t="s">
        <v>10</v>
      </c>
      <c r="J220" s="476">
        <v>2</v>
      </c>
      <c r="K220" s="413"/>
      <c r="L220" s="465" t="s">
        <v>191</v>
      </c>
      <c r="M220" s="461"/>
      <c r="N220" s="462"/>
    </row>
    <row r="221" spans="1:14" ht="11.25">
      <c r="A221" s="582" t="s">
        <v>696</v>
      </c>
      <c r="B221" s="463"/>
      <c r="C221" s="471" t="s">
        <v>697</v>
      </c>
      <c r="D221" s="472" t="s">
        <v>698</v>
      </c>
      <c r="E221" s="472" t="s">
        <v>525</v>
      </c>
      <c r="F221" s="575">
        <v>2</v>
      </c>
      <c r="G221" s="474" t="s">
        <v>19</v>
      </c>
      <c r="H221" s="471">
        <v>0</v>
      </c>
      <c r="I221" s="472" t="s">
        <v>10</v>
      </c>
      <c r="J221" s="476">
        <v>2</v>
      </c>
      <c r="K221" s="413"/>
      <c r="L221" s="465" t="s">
        <v>191</v>
      </c>
      <c r="M221" s="461"/>
      <c r="N221" s="462"/>
    </row>
    <row r="222" spans="1:16" ht="11.25">
      <c r="A222" s="582" t="s">
        <v>699</v>
      </c>
      <c r="B222" s="463"/>
      <c r="C222" s="471" t="s">
        <v>700</v>
      </c>
      <c r="D222" s="472" t="s">
        <v>635</v>
      </c>
      <c r="E222" s="472" t="s">
        <v>636</v>
      </c>
      <c r="F222" s="588">
        <v>3</v>
      </c>
      <c r="G222" s="589" t="s">
        <v>19</v>
      </c>
      <c r="H222" s="585">
        <v>0</v>
      </c>
      <c r="I222" s="472" t="s">
        <v>10</v>
      </c>
      <c r="J222" s="476">
        <v>3</v>
      </c>
      <c r="K222" s="413"/>
      <c r="L222" s="465" t="s">
        <v>191</v>
      </c>
      <c r="M222" s="461"/>
      <c r="N222" s="462"/>
      <c r="P222" s="470"/>
    </row>
    <row r="223" spans="1:14" ht="11.25">
      <c r="A223" s="582" t="s">
        <v>701</v>
      </c>
      <c r="B223" s="463"/>
      <c r="C223" s="471" t="s">
        <v>702</v>
      </c>
      <c r="D223" s="472" t="s">
        <v>703</v>
      </c>
      <c r="E223" s="472" t="s">
        <v>525</v>
      </c>
      <c r="F223" s="575">
        <v>2</v>
      </c>
      <c r="G223" s="474" t="s">
        <v>19</v>
      </c>
      <c r="H223" s="471">
        <v>0</v>
      </c>
      <c r="I223" s="472" t="s">
        <v>10</v>
      </c>
      <c r="J223" s="476">
        <v>2</v>
      </c>
      <c r="K223" s="413"/>
      <c r="L223" s="465" t="s">
        <v>191</v>
      </c>
      <c r="M223" s="461"/>
      <c r="N223" s="462"/>
    </row>
    <row r="224" spans="1:16" s="628" customFormat="1" ht="11.25">
      <c r="A224" s="584" t="s">
        <v>704</v>
      </c>
      <c r="B224" s="488"/>
      <c r="C224" s="585" t="s">
        <v>705</v>
      </c>
      <c r="D224" s="594" t="s">
        <v>706</v>
      </c>
      <c r="E224" s="587" t="s">
        <v>525</v>
      </c>
      <c r="F224" s="588">
        <v>2</v>
      </c>
      <c r="G224" s="589" t="s">
        <v>19</v>
      </c>
      <c r="H224" s="585">
        <v>0</v>
      </c>
      <c r="I224" s="587" t="s">
        <v>10</v>
      </c>
      <c r="J224" s="587">
        <v>2</v>
      </c>
      <c r="K224" s="495"/>
      <c r="L224" s="496" t="s">
        <v>276</v>
      </c>
      <c r="M224" s="461"/>
      <c r="N224" s="462"/>
      <c r="O224" s="409"/>
      <c r="P224" s="539"/>
    </row>
    <row r="225" spans="1:16" ht="11.25">
      <c r="A225" s="582" t="s">
        <v>707</v>
      </c>
      <c r="B225" s="463"/>
      <c r="C225" s="471" t="s">
        <v>708</v>
      </c>
      <c r="D225" s="472" t="s">
        <v>709</v>
      </c>
      <c r="E225" s="472" t="s">
        <v>205</v>
      </c>
      <c r="F225" s="575">
        <v>2</v>
      </c>
      <c r="G225" s="474" t="s">
        <v>19</v>
      </c>
      <c r="H225" s="471">
        <v>0</v>
      </c>
      <c r="I225" s="472" t="s">
        <v>10</v>
      </c>
      <c r="J225" s="476">
        <v>2</v>
      </c>
      <c r="K225" s="413"/>
      <c r="L225" s="465" t="s">
        <v>191</v>
      </c>
      <c r="M225" s="461"/>
      <c r="N225" s="462"/>
      <c r="P225" s="539"/>
    </row>
    <row r="226" spans="1:14" ht="11.25">
      <c r="A226" s="582" t="s">
        <v>710</v>
      </c>
      <c r="B226" s="463"/>
      <c r="C226" s="471" t="s">
        <v>711</v>
      </c>
      <c r="D226" s="472" t="s">
        <v>709</v>
      </c>
      <c r="E226" s="472" t="s">
        <v>205</v>
      </c>
      <c r="F226" s="575">
        <v>2</v>
      </c>
      <c r="G226" s="474" t="s">
        <v>19</v>
      </c>
      <c r="H226" s="471">
        <v>0</v>
      </c>
      <c r="I226" s="472" t="s">
        <v>10</v>
      </c>
      <c r="J226" s="476">
        <v>2</v>
      </c>
      <c r="K226" s="413"/>
      <c r="L226" s="465" t="s">
        <v>191</v>
      </c>
      <c r="M226" s="461"/>
      <c r="N226" s="462"/>
    </row>
    <row r="227" spans="1:14" ht="11.25">
      <c r="A227" s="582" t="s">
        <v>712</v>
      </c>
      <c r="B227" s="463"/>
      <c r="C227" s="471" t="s">
        <v>713</v>
      </c>
      <c r="D227" s="472" t="s">
        <v>669</v>
      </c>
      <c r="E227" s="472" t="s">
        <v>525</v>
      </c>
      <c r="F227" s="575">
        <v>2</v>
      </c>
      <c r="G227" s="474" t="s">
        <v>19</v>
      </c>
      <c r="H227" s="471">
        <v>0</v>
      </c>
      <c r="I227" s="472" t="s">
        <v>10</v>
      </c>
      <c r="J227" s="476">
        <v>2</v>
      </c>
      <c r="K227" s="413"/>
      <c r="L227" s="465" t="s">
        <v>191</v>
      </c>
      <c r="M227" s="461"/>
      <c r="N227" s="462"/>
    </row>
    <row r="228" spans="1:14" ht="11.25">
      <c r="A228" s="583" t="s">
        <v>714</v>
      </c>
      <c r="B228" s="479"/>
      <c r="C228" s="576" t="s">
        <v>715</v>
      </c>
      <c r="D228" s="577" t="s">
        <v>669</v>
      </c>
      <c r="E228" s="577" t="s">
        <v>525</v>
      </c>
      <c r="F228" s="579" t="s">
        <v>246</v>
      </c>
      <c r="G228" s="580" t="s">
        <v>19</v>
      </c>
      <c r="H228" s="576">
        <v>0</v>
      </c>
      <c r="I228" s="577" t="s">
        <v>10</v>
      </c>
      <c r="J228" s="581" t="s">
        <v>246</v>
      </c>
      <c r="K228" s="413"/>
      <c r="L228" s="465" t="s">
        <v>247</v>
      </c>
      <c r="M228" s="461"/>
      <c r="N228" s="462"/>
    </row>
    <row r="229" spans="1:14" ht="11.25">
      <c r="A229" s="582" t="s">
        <v>716</v>
      </c>
      <c r="B229" s="463"/>
      <c r="C229" s="471" t="s">
        <v>717</v>
      </c>
      <c r="D229" s="472" t="s">
        <v>718</v>
      </c>
      <c r="E229" s="472" t="s">
        <v>525</v>
      </c>
      <c r="F229" s="575">
        <v>0</v>
      </c>
      <c r="G229" s="474" t="s">
        <v>19</v>
      </c>
      <c r="H229" s="471">
        <v>3</v>
      </c>
      <c r="I229" s="472" t="s">
        <v>11</v>
      </c>
      <c r="J229" s="476">
        <v>3</v>
      </c>
      <c r="K229" s="413"/>
      <c r="L229" s="465" t="s">
        <v>191</v>
      </c>
      <c r="M229" s="461"/>
      <c r="N229" s="462"/>
    </row>
    <row r="230" spans="1:14" ht="11.25">
      <c r="A230" s="583" t="s">
        <v>719</v>
      </c>
      <c r="B230" s="479"/>
      <c r="C230" s="576" t="s">
        <v>720</v>
      </c>
      <c r="D230" s="577" t="s">
        <v>721</v>
      </c>
      <c r="E230" s="577" t="s">
        <v>636</v>
      </c>
      <c r="F230" s="579" t="s">
        <v>246</v>
      </c>
      <c r="G230" s="580" t="s">
        <v>19</v>
      </c>
      <c r="H230" s="576">
        <v>0</v>
      </c>
      <c r="I230" s="577" t="s">
        <v>10</v>
      </c>
      <c r="J230" s="581" t="s">
        <v>246</v>
      </c>
      <c r="K230" s="413"/>
      <c r="L230" s="465" t="s">
        <v>247</v>
      </c>
      <c r="M230" s="461"/>
      <c r="N230" s="462"/>
    </row>
    <row r="231" spans="1:14" ht="11.25">
      <c r="A231" s="582" t="s">
        <v>722</v>
      </c>
      <c r="B231" s="463"/>
      <c r="C231" s="471" t="s">
        <v>723</v>
      </c>
      <c r="D231" s="472" t="s">
        <v>663</v>
      </c>
      <c r="E231" s="472" t="s">
        <v>525</v>
      </c>
      <c r="F231" s="575">
        <v>2</v>
      </c>
      <c r="G231" s="474" t="s">
        <v>19</v>
      </c>
      <c r="H231" s="471">
        <v>0</v>
      </c>
      <c r="I231" s="472" t="s">
        <v>10</v>
      </c>
      <c r="J231" s="476">
        <v>2</v>
      </c>
      <c r="K231" s="413"/>
      <c r="L231" s="465" t="s">
        <v>191</v>
      </c>
      <c r="M231" s="461"/>
      <c r="N231" s="462"/>
    </row>
    <row r="232" spans="1:14" ht="11.25">
      <c r="A232" s="582" t="s">
        <v>724</v>
      </c>
      <c r="B232" s="463"/>
      <c r="C232" s="471" t="s">
        <v>725</v>
      </c>
      <c r="D232" s="472" t="s">
        <v>613</v>
      </c>
      <c r="E232" s="472" t="s">
        <v>525</v>
      </c>
      <c r="F232" s="575">
        <v>0</v>
      </c>
      <c r="G232" s="474" t="s">
        <v>19</v>
      </c>
      <c r="H232" s="471">
        <v>2</v>
      </c>
      <c r="I232" s="472" t="s">
        <v>11</v>
      </c>
      <c r="J232" s="476">
        <v>2</v>
      </c>
      <c r="K232" s="413"/>
      <c r="L232" s="465" t="s">
        <v>191</v>
      </c>
      <c r="M232" s="461"/>
      <c r="N232" s="462"/>
    </row>
    <row r="233" spans="1:16" ht="11.25">
      <c r="A233" s="582" t="s">
        <v>726</v>
      </c>
      <c r="B233" s="463"/>
      <c r="C233" s="471" t="s">
        <v>727</v>
      </c>
      <c r="D233" s="472" t="s">
        <v>728</v>
      </c>
      <c r="E233" s="472" t="s">
        <v>525</v>
      </c>
      <c r="F233" s="588">
        <v>3</v>
      </c>
      <c r="G233" s="589" t="s">
        <v>19</v>
      </c>
      <c r="H233" s="585">
        <v>0</v>
      </c>
      <c r="I233" s="472" t="s">
        <v>10</v>
      </c>
      <c r="J233" s="476">
        <v>3</v>
      </c>
      <c r="K233" s="413"/>
      <c r="L233" s="465" t="s">
        <v>191</v>
      </c>
      <c r="M233" s="461"/>
      <c r="N233" s="462"/>
      <c r="P233" s="470"/>
    </row>
    <row r="234" spans="1:16" ht="11.25">
      <c r="A234" s="584" t="s">
        <v>729</v>
      </c>
      <c r="B234" s="488"/>
      <c r="C234" s="585" t="s">
        <v>730</v>
      </c>
      <c r="D234" s="594" t="s">
        <v>706</v>
      </c>
      <c r="E234" s="587" t="s">
        <v>525</v>
      </c>
      <c r="F234" s="588">
        <v>0</v>
      </c>
      <c r="G234" s="589" t="s">
        <v>19</v>
      </c>
      <c r="H234" s="585">
        <v>4</v>
      </c>
      <c r="I234" s="594" t="s">
        <v>11</v>
      </c>
      <c r="J234" s="587">
        <v>4</v>
      </c>
      <c r="K234" s="495"/>
      <c r="L234" s="496" t="s">
        <v>276</v>
      </c>
      <c r="M234" s="461"/>
      <c r="N234" s="462"/>
      <c r="P234" s="539"/>
    </row>
    <row r="235" spans="1:16" ht="11.25">
      <c r="A235" s="582" t="s">
        <v>731</v>
      </c>
      <c r="B235" s="463"/>
      <c r="C235" s="471" t="s">
        <v>732</v>
      </c>
      <c r="D235" s="472" t="s">
        <v>728</v>
      </c>
      <c r="E235" s="472" t="s">
        <v>525</v>
      </c>
      <c r="F235" s="588">
        <v>0</v>
      </c>
      <c r="G235" s="589" t="s">
        <v>19</v>
      </c>
      <c r="H235" s="585">
        <v>3</v>
      </c>
      <c r="I235" s="472" t="s">
        <v>11</v>
      </c>
      <c r="J235" s="476">
        <v>3</v>
      </c>
      <c r="K235" s="413"/>
      <c r="L235" s="465" t="s">
        <v>191</v>
      </c>
      <c r="M235" s="461"/>
      <c r="N235" s="462"/>
      <c r="P235" s="470"/>
    </row>
    <row r="236" spans="1:14" ht="11.25">
      <c r="A236" s="582" t="s">
        <v>733</v>
      </c>
      <c r="B236" s="463"/>
      <c r="C236" s="471" t="s">
        <v>734</v>
      </c>
      <c r="D236" s="472" t="s">
        <v>735</v>
      </c>
      <c r="E236" s="472" t="s">
        <v>525</v>
      </c>
      <c r="F236" s="575">
        <v>0</v>
      </c>
      <c r="G236" s="474" t="s">
        <v>19</v>
      </c>
      <c r="H236" s="471">
        <v>2</v>
      </c>
      <c r="I236" s="472" t="s">
        <v>11</v>
      </c>
      <c r="J236" s="476">
        <v>2</v>
      </c>
      <c r="K236" s="413"/>
      <c r="L236" s="465" t="s">
        <v>191</v>
      </c>
      <c r="M236" s="461"/>
      <c r="N236" s="462"/>
    </row>
    <row r="237" spans="1:14" ht="11.25">
      <c r="A237" s="582" t="s">
        <v>736</v>
      </c>
      <c r="B237" s="463"/>
      <c r="C237" s="471" t="s">
        <v>737</v>
      </c>
      <c r="D237" s="472" t="s">
        <v>672</v>
      </c>
      <c r="E237" s="472" t="s">
        <v>636</v>
      </c>
      <c r="F237" s="575">
        <v>2</v>
      </c>
      <c r="G237" s="474" t="s">
        <v>19</v>
      </c>
      <c r="H237" s="471">
        <v>0</v>
      </c>
      <c r="I237" s="472" t="s">
        <v>10</v>
      </c>
      <c r="J237" s="476">
        <v>2</v>
      </c>
      <c r="K237" s="413"/>
      <c r="L237" s="465" t="s">
        <v>191</v>
      </c>
      <c r="M237" s="461"/>
      <c r="N237" s="462"/>
    </row>
    <row r="238" spans="1:14" ht="11.25">
      <c r="A238" s="583" t="s">
        <v>738</v>
      </c>
      <c r="B238" s="479"/>
      <c r="C238" s="576" t="s">
        <v>739</v>
      </c>
      <c r="D238" s="577" t="s">
        <v>740</v>
      </c>
      <c r="E238" s="577" t="s">
        <v>741</v>
      </c>
      <c r="F238" s="579" t="s">
        <v>274</v>
      </c>
      <c r="G238" s="580" t="s">
        <v>19</v>
      </c>
      <c r="H238" s="590" t="s">
        <v>274</v>
      </c>
      <c r="I238" s="577" t="s">
        <v>10</v>
      </c>
      <c r="J238" s="581" t="s">
        <v>246</v>
      </c>
      <c r="K238" s="413"/>
      <c r="L238" s="465" t="s">
        <v>247</v>
      </c>
      <c r="M238" s="461"/>
      <c r="N238" s="462"/>
    </row>
    <row r="239" spans="1:14" ht="11.25">
      <c r="A239" s="583" t="s">
        <v>742</v>
      </c>
      <c r="B239" s="479"/>
      <c r="C239" s="576" t="s">
        <v>743</v>
      </c>
      <c r="D239" s="577" t="s">
        <v>744</v>
      </c>
      <c r="E239" s="577" t="s">
        <v>636</v>
      </c>
      <c r="F239" s="579" t="s">
        <v>246</v>
      </c>
      <c r="G239" s="580" t="s">
        <v>19</v>
      </c>
      <c r="H239" s="576">
        <v>0</v>
      </c>
      <c r="I239" s="577" t="s">
        <v>10</v>
      </c>
      <c r="J239" s="581" t="s">
        <v>246</v>
      </c>
      <c r="K239" s="413"/>
      <c r="L239" s="465" t="s">
        <v>247</v>
      </c>
      <c r="M239" s="461"/>
      <c r="N239" s="462"/>
    </row>
    <row r="240" spans="1:14" ht="11.25">
      <c r="A240" s="583" t="s">
        <v>745</v>
      </c>
      <c r="B240" s="479"/>
      <c r="C240" s="576" t="s">
        <v>746</v>
      </c>
      <c r="D240" s="577" t="s">
        <v>747</v>
      </c>
      <c r="E240" s="577" t="s">
        <v>632</v>
      </c>
      <c r="F240" s="579" t="s">
        <v>246</v>
      </c>
      <c r="G240" s="580" t="s">
        <v>19</v>
      </c>
      <c r="H240" s="576">
        <v>0</v>
      </c>
      <c r="I240" s="577" t="s">
        <v>10</v>
      </c>
      <c r="J240" s="581" t="s">
        <v>246</v>
      </c>
      <c r="K240" s="413"/>
      <c r="L240" s="465" t="s">
        <v>247</v>
      </c>
      <c r="M240" s="461"/>
      <c r="N240" s="462"/>
    </row>
    <row r="241" spans="1:14" ht="11.25">
      <c r="A241" s="582" t="s">
        <v>748</v>
      </c>
      <c r="B241" s="463"/>
      <c r="C241" s="471" t="s">
        <v>749</v>
      </c>
      <c r="D241" s="472" t="s">
        <v>631</v>
      </c>
      <c r="E241" s="472" t="s">
        <v>632</v>
      </c>
      <c r="F241" s="575">
        <v>2</v>
      </c>
      <c r="G241" s="474" t="s">
        <v>19</v>
      </c>
      <c r="H241" s="471">
        <v>0</v>
      </c>
      <c r="I241" s="472" t="s">
        <v>10</v>
      </c>
      <c r="J241" s="476">
        <v>2</v>
      </c>
      <c r="K241" s="413"/>
      <c r="L241" s="465" t="s">
        <v>191</v>
      </c>
      <c r="M241" s="461"/>
      <c r="N241" s="462"/>
    </row>
    <row r="242" spans="1:16" ht="11.25">
      <c r="A242" s="582" t="s">
        <v>750</v>
      </c>
      <c r="B242" s="463"/>
      <c r="C242" s="471" t="s">
        <v>751</v>
      </c>
      <c r="D242" s="472" t="s">
        <v>635</v>
      </c>
      <c r="E242" s="472" t="s">
        <v>636</v>
      </c>
      <c r="F242" s="588">
        <v>2</v>
      </c>
      <c r="G242" s="589" t="s">
        <v>19</v>
      </c>
      <c r="H242" s="585">
        <v>0</v>
      </c>
      <c r="I242" s="472" t="s">
        <v>10</v>
      </c>
      <c r="J242" s="587">
        <v>2</v>
      </c>
      <c r="K242" s="413"/>
      <c r="L242" s="465" t="s">
        <v>191</v>
      </c>
      <c r="M242" s="461"/>
      <c r="N242" s="462"/>
      <c r="P242" s="470"/>
    </row>
    <row r="243" spans="1:14" ht="11.25">
      <c r="A243" s="583" t="s">
        <v>752</v>
      </c>
      <c r="B243" s="479"/>
      <c r="C243" s="576" t="s">
        <v>753</v>
      </c>
      <c r="D243" s="577" t="s">
        <v>747</v>
      </c>
      <c r="E243" s="577" t="s">
        <v>632</v>
      </c>
      <c r="F243" s="629">
        <v>0</v>
      </c>
      <c r="G243" s="580" t="s">
        <v>19</v>
      </c>
      <c r="H243" s="590" t="s">
        <v>303</v>
      </c>
      <c r="I243" s="577" t="s">
        <v>11</v>
      </c>
      <c r="J243" s="581" t="s">
        <v>303</v>
      </c>
      <c r="K243" s="413"/>
      <c r="L243" s="465" t="s">
        <v>247</v>
      </c>
      <c r="M243" s="461"/>
      <c r="N243" s="462"/>
    </row>
    <row r="244" spans="1:14" ht="11.25">
      <c r="A244" s="582" t="s">
        <v>754</v>
      </c>
      <c r="B244" s="463"/>
      <c r="C244" s="471" t="s">
        <v>755</v>
      </c>
      <c r="D244" s="472" t="s">
        <v>613</v>
      </c>
      <c r="E244" s="472" t="s">
        <v>525</v>
      </c>
      <c r="F244" s="575">
        <v>0</v>
      </c>
      <c r="G244" s="474" t="s">
        <v>19</v>
      </c>
      <c r="H244" s="471">
        <v>2</v>
      </c>
      <c r="I244" s="472" t="s">
        <v>11</v>
      </c>
      <c r="J244" s="476">
        <v>2</v>
      </c>
      <c r="K244" s="413"/>
      <c r="L244" s="465" t="s">
        <v>191</v>
      </c>
      <c r="M244" s="461"/>
      <c r="N244" s="462"/>
    </row>
    <row r="245" spans="1:14" ht="11.25">
      <c r="A245" s="582" t="s">
        <v>756</v>
      </c>
      <c r="B245" s="463"/>
      <c r="C245" s="471" t="s">
        <v>757</v>
      </c>
      <c r="D245" s="472" t="s">
        <v>758</v>
      </c>
      <c r="E245" s="472" t="s">
        <v>525</v>
      </c>
      <c r="F245" s="575">
        <v>0</v>
      </c>
      <c r="G245" s="474" t="s">
        <v>19</v>
      </c>
      <c r="H245" s="471">
        <v>3</v>
      </c>
      <c r="I245" s="472" t="s">
        <v>11</v>
      </c>
      <c r="J245" s="476">
        <v>3</v>
      </c>
      <c r="K245" s="413"/>
      <c r="L245" s="465" t="s">
        <v>191</v>
      </c>
      <c r="M245" s="461"/>
      <c r="N245" s="462"/>
    </row>
    <row r="246" spans="1:14" ht="11.25">
      <c r="A246" s="582" t="s">
        <v>759</v>
      </c>
      <c r="B246" s="463"/>
      <c r="C246" s="471" t="s">
        <v>760</v>
      </c>
      <c r="D246" s="472" t="s">
        <v>761</v>
      </c>
      <c r="E246" s="472" t="s">
        <v>762</v>
      </c>
      <c r="F246" s="575">
        <v>2</v>
      </c>
      <c r="G246" s="474" t="s">
        <v>19</v>
      </c>
      <c r="H246" s="471">
        <v>0</v>
      </c>
      <c r="I246" s="472" t="s">
        <v>10</v>
      </c>
      <c r="J246" s="476">
        <v>2</v>
      </c>
      <c r="K246" s="413"/>
      <c r="L246" s="465" t="s">
        <v>191</v>
      </c>
      <c r="M246" s="461"/>
      <c r="N246" s="462"/>
    </row>
    <row r="247" spans="1:14" ht="11.25">
      <c r="A247" s="582" t="s">
        <v>763</v>
      </c>
      <c r="B247" s="463"/>
      <c r="C247" s="471" t="s">
        <v>764</v>
      </c>
      <c r="D247" s="472" t="s">
        <v>666</v>
      </c>
      <c r="E247" s="472" t="s">
        <v>632</v>
      </c>
      <c r="F247" s="575">
        <v>2</v>
      </c>
      <c r="G247" s="474" t="s">
        <v>19</v>
      </c>
      <c r="H247" s="471">
        <v>0</v>
      </c>
      <c r="I247" s="472" t="s">
        <v>10</v>
      </c>
      <c r="J247" s="476">
        <v>2</v>
      </c>
      <c r="K247" s="413"/>
      <c r="L247" s="465" t="s">
        <v>191</v>
      </c>
      <c r="M247" s="461"/>
      <c r="N247" s="462"/>
    </row>
    <row r="248" spans="1:14" ht="12" thickBot="1">
      <c r="A248" s="615" t="s">
        <v>765</v>
      </c>
      <c r="B248" s="498"/>
      <c r="C248" s="620" t="s">
        <v>766</v>
      </c>
      <c r="D248" s="617" t="s">
        <v>747</v>
      </c>
      <c r="E248" s="617" t="s">
        <v>632</v>
      </c>
      <c r="F248" s="618">
        <v>0</v>
      </c>
      <c r="G248" s="619" t="s">
        <v>19</v>
      </c>
      <c r="H248" s="620">
        <v>4</v>
      </c>
      <c r="I248" s="617" t="s">
        <v>11</v>
      </c>
      <c r="J248" s="497">
        <v>4</v>
      </c>
      <c r="K248" s="505"/>
      <c r="L248" s="506" t="s">
        <v>191</v>
      </c>
      <c r="M248" s="461"/>
      <c r="N248" s="462"/>
    </row>
    <row r="249" spans="1:13" ht="12" thickTop="1">
      <c r="A249" s="507"/>
      <c r="B249" s="508"/>
      <c r="C249" s="517"/>
      <c r="D249" s="604"/>
      <c r="E249" s="559" t="s">
        <v>292</v>
      </c>
      <c r="F249" s="559">
        <f>SUM(F187:F248)</f>
        <v>82</v>
      </c>
      <c r="G249" s="630" t="s">
        <v>19</v>
      </c>
      <c r="H249" s="560">
        <f>SUM(H187:H248)</f>
        <v>33</v>
      </c>
      <c r="I249" s="515" t="s">
        <v>293</v>
      </c>
      <c r="J249" s="561">
        <f>SUM(J187:J248)</f>
        <v>115</v>
      </c>
      <c r="K249" s="561"/>
      <c r="L249" s="561"/>
      <c r="M249" s="561"/>
    </row>
    <row r="250" spans="1:13" ht="11.25">
      <c r="A250" s="507"/>
      <c r="B250" s="508"/>
      <c r="C250" s="517"/>
      <c r="D250" s="413"/>
      <c r="E250" s="413"/>
      <c r="F250" s="603"/>
      <c r="G250" s="604"/>
      <c r="H250" s="605"/>
      <c r="I250" s="604"/>
      <c r="J250" s="413"/>
      <c r="K250" s="413"/>
      <c r="L250" s="413"/>
      <c r="M250" s="413"/>
    </row>
    <row r="251" spans="1:9" ht="11.25">
      <c r="A251" s="507"/>
      <c r="C251" s="517"/>
      <c r="D251" s="413"/>
      <c r="E251" s="413"/>
      <c r="F251" s="521" t="s">
        <v>294</v>
      </c>
      <c r="G251" s="522"/>
      <c r="H251" s="522"/>
      <c r="I251" s="604"/>
    </row>
    <row r="252" spans="1:9" ht="11.25">
      <c r="A252" s="507"/>
      <c r="C252" s="517"/>
      <c r="D252" s="413"/>
      <c r="E252" s="413"/>
      <c r="F252" s="521"/>
      <c r="G252" s="522"/>
      <c r="H252" s="522"/>
      <c r="I252" s="604"/>
    </row>
    <row r="253" spans="1:14" s="530" customFormat="1" ht="11.25">
      <c r="A253" s="625" t="s">
        <v>767</v>
      </c>
      <c r="B253" s="760" t="s">
        <v>768</v>
      </c>
      <c r="C253" s="760"/>
      <c r="D253" s="760"/>
      <c r="E253" s="760"/>
      <c r="F253" s="760"/>
      <c r="G253" s="760"/>
      <c r="H253" s="760"/>
      <c r="I253" s="760"/>
      <c r="J253" s="760"/>
      <c r="K253" s="760"/>
      <c r="L253" s="761"/>
      <c r="M253" s="523"/>
      <c r="N253" s="631"/>
    </row>
    <row r="254" spans="1:9" ht="11.25">
      <c r="A254" s="507"/>
      <c r="C254" s="517"/>
      <c r="D254" s="413"/>
      <c r="E254" s="413"/>
      <c r="F254" s="521"/>
      <c r="G254" s="522"/>
      <c r="H254" s="522"/>
      <c r="I254" s="604"/>
    </row>
    <row r="255" spans="1:9" ht="11.25">
      <c r="A255" s="632" t="s">
        <v>769</v>
      </c>
      <c r="B255" s="633"/>
      <c r="C255" s="634"/>
      <c r="D255" s="413"/>
      <c r="E255" s="413"/>
      <c r="F255" s="521"/>
      <c r="G255" s="522"/>
      <c r="H255" s="522"/>
      <c r="I255" s="604"/>
    </row>
    <row r="256" spans="1:3" ht="11.25">
      <c r="A256" s="507"/>
      <c r="B256" s="635" t="s">
        <v>205</v>
      </c>
      <c r="C256" s="636" t="s">
        <v>770</v>
      </c>
    </row>
    <row r="257" spans="1:3" ht="11.25">
      <c r="A257" s="507"/>
      <c r="B257" s="635" t="s">
        <v>636</v>
      </c>
      <c r="C257" s="636" t="s">
        <v>771</v>
      </c>
    </row>
    <row r="258" spans="1:3" ht="11.25">
      <c r="A258" s="507"/>
      <c r="B258" s="635" t="s">
        <v>376</v>
      </c>
      <c r="C258" s="636" t="s">
        <v>772</v>
      </c>
    </row>
    <row r="259" spans="1:3" ht="11.25">
      <c r="A259" s="507"/>
      <c r="B259" s="635" t="s">
        <v>190</v>
      </c>
      <c r="C259" s="636" t="s">
        <v>773</v>
      </c>
    </row>
    <row r="260" spans="1:3" ht="11.25">
      <c r="A260" s="507"/>
      <c r="B260" s="635" t="s">
        <v>209</v>
      </c>
      <c r="C260" s="636" t="s">
        <v>774</v>
      </c>
    </row>
    <row r="261" spans="1:3" ht="11.25">
      <c r="A261" s="507"/>
      <c r="B261" s="635" t="s">
        <v>632</v>
      </c>
      <c r="C261" s="636" t="s">
        <v>775</v>
      </c>
    </row>
    <row r="262" spans="1:3" ht="11.25">
      <c r="A262" s="507"/>
      <c r="B262" s="635" t="s">
        <v>307</v>
      </c>
      <c r="C262" s="636" t="s">
        <v>776</v>
      </c>
    </row>
    <row r="263" spans="1:3" ht="11.25">
      <c r="A263" s="507"/>
      <c r="B263" s="635" t="s">
        <v>372</v>
      </c>
      <c r="C263" s="636" t="s">
        <v>777</v>
      </c>
    </row>
    <row r="264" spans="1:3" ht="11.25">
      <c r="A264" s="507"/>
      <c r="B264" s="635" t="s">
        <v>778</v>
      </c>
      <c r="C264" s="636" t="s">
        <v>779</v>
      </c>
    </row>
    <row r="265" spans="1:3" ht="11.25">
      <c r="A265" s="507"/>
      <c r="B265" s="635" t="s">
        <v>514</v>
      </c>
      <c r="C265" s="636" t="s">
        <v>780</v>
      </c>
    </row>
    <row r="266" spans="1:3" ht="11.25">
      <c r="A266" s="507"/>
      <c r="B266" s="635" t="s">
        <v>525</v>
      </c>
      <c r="C266" s="636" t="s">
        <v>781</v>
      </c>
    </row>
    <row r="267" spans="1:3" ht="11.25">
      <c r="A267" s="507"/>
      <c r="B267" s="635" t="s">
        <v>521</v>
      </c>
      <c r="C267" s="636" t="s">
        <v>782</v>
      </c>
    </row>
    <row r="268" spans="1:2" ht="11.25">
      <c r="A268" s="507"/>
      <c r="B268" s="640"/>
    </row>
    <row r="269" spans="1:3" ht="11.25">
      <c r="A269" s="507"/>
      <c r="B269" s="640" t="s">
        <v>654</v>
      </c>
      <c r="C269" s="642" t="s">
        <v>783</v>
      </c>
    </row>
    <row r="270" spans="1:3" ht="11.25">
      <c r="A270" s="507"/>
      <c r="B270" s="640" t="s">
        <v>503</v>
      </c>
      <c r="C270" s="642" t="s">
        <v>784</v>
      </c>
    </row>
    <row r="271" spans="1:3" ht="11.25">
      <c r="A271" s="507"/>
      <c r="B271" s="640"/>
      <c r="C271" s="642"/>
    </row>
    <row r="272" spans="1:3" ht="11.25">
      <c r="A272" s="507"/>
      <c r="B272" s="640" t="s">
        <v>785</v>
      </c>
      <c r="C272" s="642" t="s">
        <v>786</v>
      </c>
    </row>
    <row r="273" spans="1:9" ht="11.25">
      <c r="A273" s="507"/>
      <c r="B273" s="640" t="s">
        <v>787</v>
      </c>
      <c r="C273" s="642" t="s">
        <v>788</v>
      </c>
      <c r="D273" s="643"/>
      <c r="E273" s="643"/>
      <c r="F273" s="644"/>
      <c r="G273" s="643"/>
      <c r="H273" s="645"/>
      <c r="I273" s="643"/>
    </row>
    <row r="274" spans="1:9" ht="11.25">
      <c r="A274" s="507"/>
      <c r="B274" s="640" t="s">
        <v>789</v>
      </c>
      <c r="C274" s="642" t="s">
        <v>790</v>
      </c>
      <c r="D274" s="643"/>
      <c r="E274" s="643"/>
      <c r="F274" s="644"/>
      <c r="G274" s="643"/>
      <c r="H274" s="645"/>
      <c r="I274" s="643"/>
    </row>
    <row r="275" spans="1:9" ht="11.25">
      <c r="A275" s="507"/>
      <c r="B275" s="640" t="s">
        <v>791</v>
      </c>
      <c r="C275" s="642" t="s">
        <v>792</v>
      </c>
      <c r="D275" s="643"/>
      <c r="E275" s="643"/>
      <c r="F275" s="644"/>
      <c r="G275" s="643"/>
      <c r="H275" s="645"/>
      <c r="I275" s="643"/>
    </row>
    <row r="276" spans="1:9" ht="11.25">
      <c r="A276" s="507"/>
      <c r="B276" s="640" t="s">
        <v>793</v>
      </c>
      <c r="C276" s="642" t="s">
        <v>794</v>
      </c>
      <c r="D276" s="643"/>
      <c r="E276" s="643"/>
      <c r="F276" s="644"/>
      <c r="G276" s="643"/>
      <c r="H276" s="645"/>
      <c r="I276" s="643"/>
    </row>
    <row r="277" spans="1:9" ht="11.25">
      <c r="A277" s="507"/>
      <c r="B277" s="640" t="s">
        <v>795</v>
      </c>
      <c r="C277" s="642" t="s">
        <v>796</v>
      </c>
      <c r="D277" s="643"/>
      <c r="E277" s="643"/>
      <c r="F277" s="644"/>
      <c r="G277" s="643"/>
      <c r="H277" s="645"/>
      <c r="I277" s="643"/>
    </row>
    <row r="278" spans="1:9" ht="11.25">
      <c r="A278" s="507"/>
      <c r="B278" s="640" t="s">
        <v>797</v>
      </c>
      <c r="C278" s="642" t="s">
        <v>798</v>
      </c>
      <c r="D278" s="643"/>
      <c r="E278" s="643"/>
      <c r="F278" s="644"/>
      <c r="G278" s="643"/>
      <c r="H278" s="645"/>
      <c r="I278" s="643"/>
    </row>
    <row r="279" spans="1:9" ht="11.25">
      <c r="A279" s="507"/>
      <c r="B279" s="646" t="s">
        <v>799</v>
      </c>
      <c r="C279" s="647" t="s">
        <v>800</v>
      </c>
      <c r="D279" s="643"/>
      <c r="E279" s="643"/>
      <c r="F279" s="644"/>
      <c r="G279" s="643"/>
      <c r="H279" s="645"/>
      <c r="I279" s="643"/>
    </row>
    <row r="280" spans="1:9" ht="11.25">
      <c r="A280" s="507"/>
      <c r="B280" s="640" t="s">
        <v>801</v>
      </c>
      <c r="C280" s="642" t="s">
        <v>802</v>
      </c>
      <c r="D280" s="643"/>
      <c r="E280" s="643"/>
      <c r="F280" s="644"/>
      <c r="G280" s="643"/>
      <c r="H280" s="645"/>
      <c r="I280" s="643"/>
    </row>
    <row r="281" spans="1:9" ht="11.25">
      <c r="A281" s="507"/>
      <c r="B281" s="640" t="s">
        <v>803</v>
      </c>
      <c r="C281" s="642" t="s">
        <v>804</v>
      </c>
      <c r="D281" s="643"/>
      <c r="E281" s="643"/>
      <c r="F281" s="644"/>
      <c r="G281" s="643"/>
      <c r="H281" s="645"/>
      <c r="I281" s="643"/>
    </row>
    <row r="282" spans="1:9" ht="11.25">
      <c r="A282" s="507"/>
      <c r="B282" s="640" t="s">
        <v>805</v>
      </c>
      <c r="C282" s="642" t="s">
        <v>806</v>
      </c>
      <c r="D282" s="643"/>
      <c r="E282" s="643"/>
      <c r="F282" s="644"/>
      <c r="G282" s="643"/>
      <c r="H282" s="645"/>
      <c r="I282" s="643"/>
    </row>
    <row r="283" spans="1:14" ht="11.25">
      <c r="A283" s="507"/>
      <c r="B283" s="640" t="s">
        <v>807</v>
      </c>
      <c r="C283" s="642" t="s">
        <v>808</v>
      </c>
      <c r="D283" s="643"/>
      <c r="E283" s="643"/>
      <c r="F283" s="644"/>
      <c r="G283" s="643"/>
      <c r="H283" s="645"/>
      <c r="I283" s="643"/>
      <c r="N283" s="631" t="s">
        <v>51</v>
      </c>
    </row>
    <row r="284" spans="2:16" ht="11.25">
      <c r="B284" s="648" t="s">
        <v>809</v>
      </c>
      <c r="C284" s="642" t="s">
        <v>810</v>
      </c>
      <c r="D284" s="643"/>
      <c r="E284" s="643"/>
      <c r="F284" s="644"/>
      <c r="G284" s="643"/>
      <c r="H284" s="645"/>
      <c r="I284" s="643"/>
      <c r="L284" s="439" t="s">
        <v>51</v>
      </c>
      <c r="M284" s="439" t="s">
        <v>51</v>
      </c>
      <c r="N284" s="649" t="s">
        <v>51</v>
      </c>
      <c r="O284" s="650" t="s">
        <v>51</v>
      </c>
      <c r="P284" s="651" t="s">
        <v>51</v>
      </c>
    </row>
    <row r="285" spans="2:9" ht="11.25">
      <c r="B285" s="648"/>
      <c r="C285" s="636"/>
      <c r="D285" s="643"/>
      <c r="E285" s="643"/>
      <c r="F285" s="644"/>
      <c r="G285" s="643"/>
      <c r="H285" s="645"/>
      <c r="I285" s="643"/>
    </row>
    <row r="286" spans="4:9" ht="11.25">
      <c r="D286" s="643"/>
      <c r="E286" s="643"/>
      <c r="F286" s="644"/>
      <c r="G286" s="643"/>
      <c r="H286" s="645"/>
      <c r="I286" s="643"/>
    </row>
    <row r="287" spans="3:9" ht="12.75">
      <c r="C287" s="636"/>
      <c r="D287" s="652"/>
      <c r="E287" s="653"/>
      <c r="F287" s="654"/>
      <c r="G287" s="653"/>
      <c r="H287" s="655"/>
      <c r="I287" s="653"/>
    </row>
  </sheetData>
  <sheetProtection/>
  <mergeCells count="15">
    <mergeCell ref="F13:H13"/>
    <mergeCell ref="A1:J1"/>
    <mergeCell ref="A2:J2"/>
    <mergeCell ref="A3:J3"/>
    <mergeCell ref="A4:L4"/>
    <mergeCell ref="A12:C12"/>
    <mergeCell ref="A185:C185"/>
    <mergeCell ref="F186:H186"/>
    <mergeCell ref="B253:L253"/>
    <mergeCell ref="A58:C58"/>
    <mergeCell ref="F59:H59"/>
    <mergeCell ref="A91:C91"/>
    <mergeCell ref="F92:H92"/>
    <mergeCell ref="A142:C142"/>
    <mergeCell ref="F143:H143"/>
  </mergeCells>
  <hyperlinks>
    <hyperlink ref="F251" location="top" display="vissza a táblázat elejére"/>
    <hyperlink ref="F184" location="top" display="vissza a táblázat elejére"/>
    <hyperlink ref="F141" location="top" display="vissza a táblázat elejére"/>
    <hyperlink ref="F90" location="top" display="vissza a táblázat elejére"/>
    <hyperlink ref="F57" location="top" display="vissza a táblázat elejére"/>
    <hyperlink ref="C6" location="IH" display="IDEGTUDOMÁNY és HUMÁNBIOLÓGIA"/>
    <hyperlink ref="C7" location="GSF" display="MOLEKULÁRIS GENETIKA, SEJT-  és FEJLŐDÉSBIOLÓGIA"/>
    <hyperlink ref="C8" location="MIM" display="MOLEKULÁRIS, IMMUN- és MIKROBIOLÓGIA"/>
    <hyperlink ref="C9" location="NB" display="NÖVÉNYBIOLÓGIA"/>
    <hyperlink ref="C10" location="OEK" display="ÖKOLÓGIA, EVOLÚCIÓS- és KONZERVÁCIÓBIOLÓGIA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343" customWidth="1"/>
    <col min="2" max="2" width="1.8515625" style="346" customWidth="1"/>
    <col min="3" max="3" width="10.57421875" style="381" customWidth="1"/>
    <col min="4" max="4" width="3.28125" style="382" customWidth="1"/>
    <col min="5" max="5" width="40.7109375" style="383" customWidth="1"/>
    <col min="6" max="6" width="4.57421875" style="362" customWidth="1"/>
    <col min="7" max="7" width="9.7109375" style="363" customWidth="1"/>
    <col min="8" max="8" width="30.57421875" style="346" customWidth="1"/>
    <col min="9" max="9" width="5.00390625" style="347" customWidth="1"/>
    <col min="10" max="10" width="9.140625" style="384" customWidth="1"/>
    <col min="11" max="16384" width="9.140625" style="385" customWidth="1"/>
  </cols>
  <sheetData>
    <row r="1" spans="1:10" s="344" customFormat="1" ht="30" customHeight="1">
      <c r="A1" s="340"/>
      <c r="B1" s="341"/>
      <c r="C1" s="784" t="s">
        <v>168</v>
      </c>
      <c r="D1" s="784"/>
      <c r="E1" s="784"/>
      <c r="F1" s="784"/>
      <c r="G1" s="784"/>
      <c r="H1" s="784"/>
      <c r="I1" s="342" t="s">
        <v>51</v>
      </c>
      <c r="J1" s="343"/>
    </row>
    <row r="2" spans="1:10" s="344" customFormat="1" ht="24.75" customHeight="1">
      <c r="A2" s="345"/>
      <c r="B2" s="346"/>
      <c r="C2" s="785" t="s">
        <v>162</v>
      </c>
      <c r="D2" s="785"/>
      <c r="E2" s="785"/>
      <c r="F2" s="785"/>
      <c r="G2" s="785"/>
      <c r="H2" s="785"/>
      <c r="I2" s="347"/>
      <c r="J2" s="343"/>
    </row>
    <row r="3" spans="1:48" s="2" customFormat="1" ht="19.5" customHeight="1">
      <c r="A3" s="695" t="s">
        <v>163</v>
      </c>
      <c r="B3" s="696"/>
      <c r="C3" s="696"/>
      <c r="D3" s="696"/>
      <c r="E3" s="696"/>
      <c r="F3" s="696"/>
      <c r="G3" s="696"/>
      <c r="H3" s="696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"/>
      <c r="Z3" s="319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</row>
    <row r="4" spans="1:10" s="346" customFormat="1" ht="19.5" customHeight="1">
      <c r="A4" s="348"/>
      <c r="C4" s="786">
        <v>42501</v>
      </c>
      <c r="D4" s="787"/>
      <c r="E4" s="788"/>
      <c r="F4" s="788"/>
      <c r="G4" s="788"/>
      <c r="H4" s="788"/>
      <c r="I4" s="349"/>
      <c r="J4" s="343"/>
    </row>
    <row r="5" spans="1:10" s="344" customFormat="1" ht="9.75" customHeight="1" thickBot="1">
      <c r="A5" s="345"/>
      <c r="B5" s="346"/>
      <c r="C5" s="789"/>
      <c r="D5" s="789"/>
      <c r="E5" s="789"/>
      <c r="F5" s="789"/>
      <c r="G5" s="789"/>
      <c r="H5" s="789"/>
      <c r="I5" s="347"/>
      <c r="J5" s="343"/>
    </row>
    <row r="6" spans="1:10" s="344" customFormat="1" ht="15" customHeight="1" thickTop="1">
      <c r="A6" s="350"/>
      <c r="B6" s="346"/>
      <c r="C6" s="351" t="s">
        <v>2</v>
      </c>
      <c r="D6" s="352"/>
      <c r="E6" s="353" t="s">
        <v>3</v>
      </c>
      <c r="F6" s="778" t="s">
        <v>164</v>
      </c>
      <c r="G6" s="779"/>
      <c r="H6" s="780"/>
      <c r="I6" s="347"/>
      <c r="J6" s="343"/>
    </row>
    <row r="7" spans="1:10" s="344" customFormat="1" ht="15" customHeight="1" thickBot="1">
      <c r="A7" s="350"/>
      <c r="B7" s="346"/>
      <c r="C7" s="354"/>
      <c r="D7" s="355"/>
      <c r="E7" s="356" t="s">
        <v>165</v>
      </c>
      <c r="F7" s="781" t="s">
        <v>166</v>
      </c>
      <c r="G7" s="782"/>
      <c r="H7" s="783"/>
      <c r="I7" s="347"/>
      <c r="J7" s="343"/>
    </row>
    <row r="8" spans="1:10" s="344" customFormat="1" ht="4.5" customHeight="1" thickBot="1" thickTop="1">
      <c r="A8" s="357"/>
      <c r="B8" s="358"/>
      <c r="C8" s="359"/>
      <c r="D8" s="360"/>
      <c r="E8" s="361" t="s">
        <v>165</v>
      </c>
      <c r="F8" s="362"/>
      <c r="G8" s="363"/>
      <c r="H8" s="346"/>
      <c r="I8" s="347"/>
      <c r="J8" s="343"/>
    </row>
    <row r="9" spans="1:10" s="344" customFormat="1" ht="15" customHeight="1" thickBot="1" thickTop="1">
      <c r="A9" s="374"/>
      <c r="B9" s="373"/>
      <c r="C9" s="367" t="s">
        <v>43</v>
      </c>
      <c r="D9" s="368"/>
      <c r="E9" s="369" t="s">
        <v>44</v>
      </c>
      <c r="F9" s="365"/>
      <c r="G9" s="388" t="s">
        <v>41</v>
      </c>
      <c r="H9" s="366" t="s">
        <v>42</v>
      </c>
      <c r="I9" s="347"/>
      <c r="J9" s="343"/>
    </row>
    <row r="10" spans="1:10" s="346" customFormat="1" ht="19.5" customHeight="1" thickBot="1" thickTop="1">
      <c r="A10" s="776" t="s">
        <v>16</v>
      </c>
      <c r="B10" s="777"/>
      <c r="C10" s="777"/>
      <c r="D10" s="376"/>
      <c r="E10" s="377" t="s">
        <v>167</v>
      </c>
      <c r="F10" s="378"/>
      <c r="G10" s="379"/>
      <c r="H10" s="380"/>
      <c r="I10" s="349"/>
      <c r="J10" s="343"/>
    </row>
    <row r="11" spans="1:10" s="344" customFormat="1" ht="15" customHeight="1" thickBot="1" thickTop="1">
      <c r="A11" s="343"/>
      <c r="B11" s="370"/>
      <c r="C11" s="386" t="s">
        <v>153</v>
      </c>
      <c r="D11" s="364"/>
      <c r="E11" s="371" t="s">
        <v>46</v>
      </c>
      <c r="F11" s="375"/>
      <c r="G11" s="387" t="s">
        <v>152</v>
      </c>
      <c r="H11" s="366" t="s">
        <v>45</v>
      </c>
      <c r="I11" s="347"/>
      <c r="J11" s="372"/>
    </row>
    <row r="12" ht="18.75" thickTop="1"/>
  </sheetData>
  <sheetProtection/>
  <mergeCells count="8">
    <mergeCell ref="A10:C10"/>
    <mergeCell ref="A3:H3"/>
    <mergeCell ref="F6:H6"/>
    <mergeCell ref="F7:H7"/>
    <mergeCell ref="C1:H1"/>
    <mergeCell ref="C2:H2"/>
    <mergeCell ref="C4:H4"/>
    <mergeCell ref="C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Pálfia</dc:creator>
  <cp:keywords/>
  <dc:description/>
  <cp:lastModifiedBy>agasvari</cp:lastModifiedBy>
  <dcterms:created xsi:type="dcterms:W3CDTF">2015-08-05T11:49:22Z</dcterms:created>
  <dcterms:modified xsi:type="dcterms:W3CDTF">2016-06-20T11:06:05Z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